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/>
  <mc:AlternateContent xmlns:mc="http://schemas.openxmlformats.org/markup-compatibility/2006">
    <mc:Choice Requires="x15">
      <x15ac:absPath xmlns:x15ac="http://schemas.microsoft.com/office/spreadsheetml/2010/11/ac" url="C:\Users\Doc\Desktop\РАБОТА 2022 , 2023 ГОД\СКАНИРОВАННЫЕ ДОКУМЕНТЫ 2023\"/>
    </mc:Choice>
  </mc:AlternateContent>
  <xr:revisionPtr revIDLastSave="0" documentId="13_ncr:1_{65A8712C-C67A-4182-8B05-4C237097BDD4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Лист1" sheetId="1" r:id="rId1"/>
  </sheets>
  <calcPr calcId="191029"/>
</workbook>
</file>

<file path=xl/calcChain.xml><?xml version="1.0" encoding="utf-8"?>
<calcChain xmlns="http://schemas.openxmlformats.org/spreadsheetml/2006/main">
  <c r="B227" i="1" l="1"/>
  <c r="A227" i="1"/>
  <c r="L226" i="1"/>
  <c r="J226" i="1"/>
  <c r="I226" i="1"/>
  <c r="H226" i="1"/>
  <c r="G226" i="1"/>
  <c r="F226" i="1"/>
  <c r="A216" i="1"/>
  <c r="L215" i="1"/>
  <c r="L227" i="1" s="1"/>
  <c r="J215" i="1"/>
  <c r="I215" i="1"/>
  <c r="H215" i="1"/>
  <c r="G215" i="1"/>
  <c r="F215" i="1"/>
  <c r="B207" i="1"/>
  <c r="A207" i="1"/>
  <c r="L206" i="1"/>
  <c r="J206" i="1"/>
  <c r="I206" i="1"/>
  <c r="H206" i="1"/>
  <c r="G206" i="1"/>
  <c r="F206" i="1"/>
  <c r="B196" i="1"/>
  <c r="A196" i="1"/>
  <c r="L195" i="1"/>
  <c r="L207" i="1" s="1"/>
  <c r="J195" i="1"/>
  <c r="I195" i="1"/>
  <c r="H195" i="1"/>
  <c r="G195" i="1"/>
  <c r="F195" i="1"/>
  <c r="J227" i="1" l="1"/>
  <c r="I227" i="1"/>
  <c r="H227" i="1"/>
  <c r="G227" i="1"/>
  <c r="F227" i="1"/>
  <c r="J207" i="1"/>
  <c r="I207" i="1"/>
  <c r="H207" i="1"/>
  <c r="G207" i="1"/>
  <c r="F207" i="1"/>
  <c r="B246" i="1"/>
  <c r="A246" i="1"/>
  <c r="L245" i="1"/>
  <c r="J245" i="1"/>
  <c r="I245" i="1"/>
  <c r="H245" i="1"/>
  <c r="G245" i="1"/>
  <c r="F245" i="1"/>
  <c r="L235" i="1"/>
  <c r="L246" i="1" s="1"/>
  <c r="J235" i="1"/>
  <c r="I235" i="1"/>
  <c r="H235" i="1"/>
  <c r="G235" i="1"/>
  <c r="F235" i="1"/>
  <c r="L186" i="1"/>
  <c r="B186" i="1"/>
  <c r="A186" i="1"/>
  <c r="L185" i="1"/>
  <c r="J185" i="1"/>
  <c r="I185" i="1"/>
  <c r="H185" i="1"/>
  <c r="G185" i="1"/>
  <c r="F185" i="1"/>
  <c r="B175" i="1"/>
  <c r="A175" i="1"/>
  <c r="L174" i="1"/>
  <c r="J174" i="1"/>
  <c r="I174" i="1"/>
  <c r="H174" i="1"/>
  <c r="G174" i="1"/>
  <c r="F174" i="1"/>
  <c r="B164" i="1"/>
  <c r="A164" i="1"/>
  <c r="L163" i="1"/>
  <c r="J163" i="1"/>
  <c r="I163" i="1"/>
  <c r="H163" i="1"/>
  <c r="G163" i="1"/>
  <c r="F163" i="1"/>
  <c r="B153" i="1"/>
  <c r="A153" i="1"/>
  <c r="L152" i="1"/>
  <c r="L164" i="1" s="1"/>
  <c r="J152" i="1"/>
  <c r="I152" i="1"/>
  <c r="H152" i="1"/>
  <c r="G152" i="1"/>
  <c r="F152" i="1"/>
  <c r="B144" i="1"/>
  <c r="A144" i="1"/>
  <c r="L143" i="1"/>
  <c r="J143" i="1"/>
  <c r="I143" i="1"/>
  <c r="H143" i="1"/>
  <c r="G143" i="1"/>
  <c r="F143" i="1"/>
  <c r="B134" i="1"/>
  <c r="A134" i="1"/>
  <c r="L133" i="1"/>
  <c r="L144" i="1" s="1"/>
  <c r="J133" i="1"/>
  <c r="I133" i="1"/>
  <c r="H133" i="1"/>
  <c r="G133" i="1"/>
  <c r="F133" i="1"/>
  <c r="L125" i="1"/>
  <c r="B125" i="1"/>
  <c r="A125" i="1"/>
  <c r="L124" i="1"/>
  <c r="J124" i="1"/>
  <c r="I124" i="1"/>
  <c r="H124" i="1"/>
  <c r="G124" i="1"/>
  <c r="F124" i="1"/>
  <c r="B114" i="1"/>
  <c r="A114" i="1"/>
  <c r="L113" i="1"/>
  <c r="J113" i="1"/>
  <c r="I113" i="1"/>
  <c r="H113" i="1"/>
  <c r="G113" i="1"/>
  <c r="F113" i="1"/>
  <c r="B105" i="1"/>
  <c r="A105" i="1"/>
  <c r="L104" i="1"/>
  <c r="J104" i="1"/>
  <c r="I104" i="1"/>
  <c r="H104" i="1"/>
  <c r="G104" i="1"/>
  <c r="F104" i="1"/>
  <c r="B94" i="1"/>
  <c r="A94" i="1"/>
  <c r="L93" i="1"/>
  <c r="L105" i="1" s="1"/>
  <c r="J93" i="1"/>
  <c r="I93" i="1"/>
  <c r="H93" i="1"/>
  <c r="G93" i="1"/>
  <c r="F93" i="1"/>
  <c r="B84" i="1"/>
  <c r="A84" i="1"/>
  <c r="L83" i="1"/>
  <c r="J83" i="1"/>
  <c r="I83" i="1"/>
  <c r="H83" i="1"/>
  <c r="G83" i="1"/>
  <c r="F83" i="1"/>
  <c r="B73" i="1"/>
  <c r="A73" i="1"/>
  <c r="L72" i="1"/>
  <c r="L84" i="1" s="1"/>
  <c r="J72" i="1"/>
  <c r="I72" i="1"/>
  <c r="H72" i="1"/>
  <c r="G72" i="1"/>
  <c r="F72" i="1"/>
  <c r="B63" i="1"/>
  <c r="A63" i="1"/>
  <c r="L62" i="1"/>
  <c r="J62" i="1"/>
  <c r="I62" i="1"/>
  <c r="H62" i="1"/>
  <c r="G62" i="1"/>
  <c r="F62" i="1"/>
  <c r="B53" i="1"/>
  <c r="A53" i="1"/>
  <c r="L52" i="1"/>
  <c r="J52" i="1"/>
  <c r="I52" i="1"/>
  <c r="H52" i="1"/>
  <c r="G52" i="1"/>
  <c r="F52" i="1"/>
  <c r="B44" i="1"/>
  <c r="A44" i="1"/>
  <c r="L43" i="1"/>
  <c r="J43" i="1"/>
  <c r="I43" i="1"/>
  <c r="H43" i="1"/>
  <c r="G43" i="1"/>
  <c r="F43" i="1"/>
  <c r="B33" i="1"/>
  <c r="A33" i="1"/>
  <c r="L32" i="1"/>
  <c r="L44" i="1" s="1"/>
  <c r="J32" i="1"/>
  <c r="I32" i="1"/>
  <c r="H32" i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I13" i="1"/>
  <c r="H13" i="1"/>
  <c r="G13" i="1"/>
  <c r="F13" i="1"/>
  <c r="J246" i="1" l="1"/>
  <c r="I246" i="1"/>
  <c r="G246" i="1"/>
  <c r="F246" i="1"/>
  <c r="H186" i="1"/>
  <c r="G186" i="1"/>
  <c r="J186" i="1"/>
  <c r="I186" i="1"/>
  <c r="I164" i="1"/>
  <c r="H164" i="1"/>
  <c r="G164" i="1"/>
  <c r="F164" i="1"/>
  <c r="G144" i="1"/>
  <c r="J144" i="1"/>
  <c r="I144" i="1"/>
  <c r="F144" i="1"/>
  <c r="J125" i="1"/>
  <c r="I125" i="1"/>
  <c r="H125" i="1"/>
  <c r="G125" i="1"/>
  <c r="G105" i="1"/>
  <c r="I105" i="1"/>
  <c r="H105" i="1"/>
  <c r="F105" i="1"/>
  <c r="J84" i="1"/>
  <c r="I84" i="1"/>
  <c r="F84" i="1"/>
  <c r="H63" i="1"/>
  <c r="J63" i="1"/>
  <c r="I63" i="1"/>
  <c r="G63" i="1"/>
  <c r="H44" i="1"/>
  <c r="G44" i="1"/>
  <c r="F44" i="1"/>
  <c r="J24" i="1"/>
  <c r="I24" i="1"/>
  <c r="F24" i="1"/>
  <c r="G24" i="1"/>
  <c r="F63" i="1"/>
  <c r="J105" i="1"/>
  <c r="H246" i="1"/>
  <c r="I44" i="1"/>
  <c r="L63" i="1"/>
  <c r="L247" i="1" s="1"/>
  <c r="J44" i="1"/>
  <c r="H144" i="1"/>
  <c r="G84" i="1"/>
  <c r="H84" i="1"/>
  <c r="F186" i="1"/>
  <c r="H24" i="1"/>
  <c r="F125" i="1"/>
  <c r="J164" i="1"/>
  <c r="H247" i="1" l="1"/>
  <c r="G247" i="1"/>
  <c r="F247" i="1"/>
  <c r="I247" i="1"/>
  <c r="J247" i="1"/>
</calcChain>
</file>

<file path=xl/sharedStrings.xml><?xml version="1.0" encoding="utf-8"?>
<sst xmlns="http://schemas.openxmlformats.org/spreadsheetml/2006/main" count="368" uniqueCount="123">
  <si>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</si>
  <si>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</si>
  <si>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</si>
  <si>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</si>
  <si>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</si>
  <si>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</si>
  <si>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</si>
  <si>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</si>
  <si>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</si>
  <si>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</si>
  <si>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</si>
  <si>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</si>
  <si>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</si>
  <si>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</si>
  <si>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</si>
  <si>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</si>
  <si>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</si>
  <si>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</si>
  <si>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</si>
  <si>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</si>
  <si>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</si>
  <si>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</si>
  <si>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</si>
  <si>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</si>
  <si>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</si>
  <si>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</si>
  <si>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</si>
  <si>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</si>
  <si>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</si>
  <si>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</si>
  <si>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</si>
  <si>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</si>
  <si>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</si>
  <si>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</si>
  <si>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</si>
  <si>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</si>
  <si>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</si>
  <si>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</si>
  <si>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</si>
  <si>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Гениральный директор</t>
  </si>
  <si>
    <t>Коваль М.И.</t>
  </si>
  <si>
    <t>Котлета мясная рубленая</t>
  </si>
  <si>
    <t>Рис отварной</t>
  </si>
  <si>
    <t>Кофейный напиток с молоком</t>
  </si>
  <si>
    <t>Хлеб с каротином</t>
  </si>
  <si>
    <t>Соус томатный</t>
  </si>
  <si>
    <t>Щи из свежей капусты со сметаной</t>
  </si>
  <si>
    <t>Гуляш из свинины</t>
  </si>
  <si>
    <t>Макароны отварные</t>
  </si>
  <si>
    <t>Компот из замороженных ягод</t>
  </si>
  <si>
    <t>11а</t>
  </si>
  <si>
    <t>Хлеб заварной (ржаной)</t>
  </si>
  <si>
    <t>Хлеб витаминизированный</t>
  </si>
  <si>
    <t>Чайный напиток с сахаром</t>
  </si>
  <si>
    <t>Хлеб с каратином</t>
  </si>
  <si>
    <t>со сгущенным молоком</t>
  </si>
  <si>
    <t>Запеканка творожная</t>
  </si>
  <si>
    <t>Огурец свежий порционно</t>
  </si>
  <si>
    <t>Рассольник ленинградский</t>
  </si>
  <si>
    <t>Суфле" Рыбка"</t>
  </si>
  <si>
    <t>Сметана</t>
  </si>
  <si>
    <t>Картофельное пюре</t>
  </si>
  <si>
    <t>Напиток из шиповника</t>
  </si>
  <si>
    <t>Каша рисовая молочная</t>
  </si>
  <si>
    <t>с маслом сливочным</t>
  </si>
  <si>
    <t>Какао на молоке</t>
  </si>
  <si>
    <t>Сыр порционно</t>
  </si>
  <si>
    <t>Йогурт</t>
  </si>
  <si>
    <t>Зеленый горошек</t>
  </si>
  <si>
    <t>Борщ из свежей капусты со сметаной</t>
  </si>
  <si>
    <t>Запеканка картофельная с мясом</t>
  </si>
  <si>
    <t>Котлета куриная (филе)</t>
  </si>
  <si>
    <t xml:space="preserve">Макароны отварные </t>
  </si>
  <si>
    <t xml:space="preserve">Чайный напиток </t>
  </si>
  <si>
    <t>с лимоном</t>
  </si>
  <si>
    <t>Суп-пюре из разных овощей</t>
  </si>
  <si>
    <t>с гренками</t>
  </si>
  <si>
    <t>Плов из говядины</t>
  </si>
  <si>
    <t>Компот из свежих плодов</t>
  </si>
  <si>
    <t>Каша пшенная молочная</t>
  </si>
  <si>
    <t>с маслом</t>
  </si>
  <si>
    <t>Бутерброд</t>
  </si>
  <si>
    <t>со сливочным маслом</t>
  </si>
  <si>
    <t>сыром</t>
  </si>
  <si>
    <t>Суп картофельный с макаронными изделиями</t>
  </si>
  <si>
    <t>Тефтели с соусом</t>
  </si>
  <si>
    <t>Каша гречневая гарнирная</t>
  </si>
  <si>
    <t>Компот из с\ф</t>
  </si>
  <si>
    <t>Омлет натуральный</t>
  </si>
  <si>
    <t>585/3</t>
  </si>
  <si>
    <t>Помидоры свежие порционно</t>
  </si>
  <si>
    <t>Суп картофельный с бобовыми</t>
  </si>
  <si>
    <t>Котлеты особые</t>
  </si>
  <si>
    <t>Рис, припущенный с овощами</t>
  </si>
  <si>
    <t>Напиток "Витошка"</t>
  </si>
  <si>
    <t>Котлета мясная (свинина)</t>
  </si>
  <si>
    <t>Булочка ванильная</t>
  </si>
  <si>
    <t>Суп крестьянский с крупой со сметаной</t>
  </si>
  <si>
    <t>Колбаски витаминные</t>
  </si>
  <si>
    <t>Горошница</t>
  </si>
  <si>
    <t>Напиток из лимонов</t>
  </si>
  <si>
    <t xml:space="preserve">Суфле творожное </t>
  </si>
  <si>
    <t>19/5</t>
  </si>
  <si>
    <t>Чайный напиток с молоком</t>
  </si>
  <si>
    <t>Печень по-строгановски</t>
  </si>
  <si>
    <t xml:space="preserve">Рассольник домашний </t>
  </si>
  <si>
    <t>со сметаной</t>
  </si>
  <si>
    <t>Жаркое по-домашнему</t>
  </si>
  <si>
    <t>Сок фруктовый</t>
  </si>
  <si>
    <t>Омлет с морковью</t>
  </si>
  <si>
    <t>Буклочка к чаю</t>
  </si>
  <si>
    <t>Суп-пюре картофельное</t>
  </si>
  <si>
    <t>Фрикадельки из филе куриного</t>
  </si>
  <si>
    <t>Компот из с/ф</t>
  </si>
  <si>
    <t>Кура жареная</t>
  </si>
  <si>
    <t xml:space="preserve">Суп картофельный </t>
  </si>
  <si>
    <t>с рыбными консервами</t>
  </si>
  <si>
    <t>Гуляш из филе куриного</t>
  </si>
  <si>
    <t>Хлеб заварной (ржапной)</t>
  </si>
  <si>
    <t>Каша молочная овсяная</t>
  </si>
  <si>
    <t>Котлета рыбная любительская</t>
  </si>
  <si>
    <t>Груша</t>
  </si>
  <si>
    <t>Лицей №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</si>
</sst>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NumberFormat="1" applyFont="1" applyFill="1" applyBorder="1" applyAlignment="1" applyProtection="1">
      <alignment horizontal="center" vertical="top" wrapText="1"/>
      <protection locked="0"/>
    </xf>
    <xf numFmtId="49" fontId="2" fillId="2" borderId="15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47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E3" sqref="E3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3" t="s">
        <v>122</v>
      </c>
      <c r="D1" s="54"/>
      <c r="E1" s="54"/>
      <c r="F1" s="12" t="s">
        <v>16</v>
      </c>
      <c r="G1" s="2" t="s">
        <v>17</v>
      </c>
      <c r="H1" s="55" t="s">
        <v>39</v>
      </c>
      <c r="I1" s="55"/>
      <c r="J1" s="55"/>
      <c r="K1" s="55"/>
    </row>
    <row r="2" spans="1:12" ht="18" x14ac:dyDescent="0.2">
      <c r="A2" s="35" t="s">
        <v>6</v>
      </c>
      <c r="C2" s="2"/>
      <c r="G2" s="2" t="s">
        <v>18</v>
      </c>
      <c r="H2" s="55" t="s">
        <v>40</v>
      </c>
      <c r="I2" s="55"/>
      <c r="J2" s="55"/>
      <c r="K2" s="55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23</v>
      </c>
      <c r="I3" s="48">
        <v>8</v>
      </c>
      <c r="J3" s="49">
        <v>2023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41</v>
      </c>
      <c r="F6" s="40">
        <v>100</v>
      </c>
      <c r="G6" s="40">
        <v>18</v>
      </c>
      <c r="H6" s="40">
        <v>15.9</v>
      </c>
      <c r="I6" s="40">
        <v>7.5</v>
      </c>
      <c r="J6" s="40">
        <v>202</v>
      </c>
      <c r="K6" s="41">
        <v>416</v>
      </c>
      <c r="L6" s="40"/>
    </row>
    <row r="7" spans="1:12" ht="15" x14ac:dyDescent="0.25">
      <c r="A7" s="23"/>
      <c r="B7" s="15"/>
      <c r="C7" s="11"/>
      <c r="D7" s="6"/>
      <c r="E7" s="42" t="s">
        <v>42</v>
      </c>
      <c r="F7" s="43">
        <v>150</v>
      </c>
      <c r="G7" s="43">
        <v>3.8</v>
      </c>
      <c r="H7" s="43">
        <v>6</v>
      </c>
      <c r="I7" s="43">
        <v>30.4</v>
      </c>
      <c r="J7" s="43">
        <v>222</v>
      </c>
      <c r="K7" s="44">
        <v>465</v>
      </c>
      <c r="L7" s="43"/>
    </row>
    <row r="8" spans="1:12" ht="15" x14ac:dyDescent="0.25">
      <c r="A8" s="23"/>
      <c r="B8" s="15"/>
      <c r="C8" s="11"/>
      <c r="D8" s="7" t="s">
        <v>22</v>
      </c>
      <c r="E8" s="42" t="s">
        <v>43</v>
      </c>
      <c r="F8" s="43">
        <v>200</v>
      </c>
      <c r="G8" s="43">
        <v>0.8</v>
      </c>
      <c r="H8" s="43">
        <v>2.6</v>
      </c>
      <c r="I8" s="43">
        <v>22.6</v>
      </c>
      <c r="J8" s="43">
        <v>112</v>
      </c>
      <c r="K8" s="44">
        <v>175</v>
      </c>
      <c r="L8" s="43"/>
    </row>
    <row r="9" spans="1:12" ht="15" x14ac:dyDescent="0.25">
      <c r="A9" s="23"/>
      <c r="B9" s="15"/>
      <c r="C9" s="11"/>
      <c r="D9" s="7" t="s">
        <v>23</v>
      </c>
      <c r="E9" s="42" t="s">
        <v>44</v>
      </c>
      <c r="F9" s="43">
        <v>30</v>
      </c>
      <c r="G9" s="43">
        <v>2.2999999999999998</v>
      </c>
      <c r="H9" s="43">
        <v>0.3</v>
      </c>
      <c r="I9" s="43">
        <v>15</v>
      </c>
      <c r="J9" s="43">
        <v>74.099999999999994</v>
      </c>
      <c r="K9" s="44"/>
      <c r="L9" s="43"/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/>
      <c r="E11" s="42" t="s">
        <v>45</v>
      </c>
      <c r="F11" s="43">
        <v>50</v>
      </c>
      <c r="G11" s="43">
        <v>0.6</v>
      </c>
      <c r="H11" s="43">
        <v>2.1</v>
      </c>
      <c r="I11" s="43">
        <v>4</v>
      </c>
      <c r="J11" s="43">
        <v>37.299999999999997</v>
      </c>
      <c r="K11" s="44">
        <v>348</v>
      </c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530</v>
      </c>
      <c r="G13" s="19">
        <f t="shared" ref="G13:J13" si="0">SUM(G6:G12)</f>
        <v>25.500000000000004</v>
      </c>
      <c r="H13" s="19">
        <f t="shared" si="0"/>
        <v>26.900000000000002</v>
      </c>
      <c r="I13" s="19">
        <f t="shared" si="0"/>
        <v>79.5</v>
      </c>
      <c r="J13" s="19">
        <f t="shared" si="0"/>
        <v>647.4</v>
      </c>
      <c r="K13" s="25"/>
      <c r="L13" s="19">
        <f t="shared" ref="L13" si="1">SUM(L6:L12)</f>
        <v>0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 t="s">
        <v>46</v>
      </c>
      <c r="F15" s="43">
        <v>260</v>
      </c>
      <c r="G15" s="43">
        <v>2</v>
      </c>
      <c r="H15" s="43">
        <v>5.3</v>
      </c>
      <c r="I15" s="43">
        <v>13.1</v>
      </c>
      <c r="J15" s="43">
        <v>106</v>
      </c>
      <c r="K15" s="44">
        <v>120</v>
      </c>
      <c r="L15" s="43"/>
    </row>
    <row r="16" spans="1:12" ht="15" x14ac:dyDescent="0.25">
      <c r="A16" s="23"/>
      <c r="B16" s="15"/>
      <c r="C16" s="11"/>
      <c r="D16" s="7" t="s">
        <v>28</v>
      </c>
      <c r="E16" s="42" t="s">
        <v>47</v>
      </c>
      <c r="F16" s="43">
        <v>150</v>
      </c>
      <c r="G16" s="43">
        <v>14.9</v>
      </c>
      <c r="H16" s="43">
        <v>28.9</v>
      </c>
      <c r="I16" s="43">
        <v>29</v>
      </c>
      <c r="J16" s="43">
        <v>309</v>
      </c>
      <c r="K16" s="44">
        <v>401</v>
      </c>
      <c r="L16" s="43"/>
    </row>
    <row r="17" spans="1:12" ht="15" x14ac:dyDescent="0.25">
      <c r="A17" s="23"/>
      <c r="B17" s="15"/>
      <c r="C17" s="11"/>
      <c r="D17" s="7" t="s">
        <v>29</v>
      </c>
      <c r="E17" s="42" t="s">
        <v>48</v>
      </c>
      <c r="F17" s="43">
        <v>150</v>
      </c>
      <c r="G17" s="43">
        <v>5.2</v>
      </c>
      <c r="H17" s="43">
        <v>6</v>
      </c>
      <c r="I17" s="43">
        <v>35.299999999999997</v>
      </c>
      <c r="J17" s="43">
        <v>221</v>
      </c>
      <c r="K17" s="44">
        <v>469</v>
      </c>
      <c r="L17" s="43"/>
    </row>
    <row r="18" spans="1:12" ht="15" x14ac:dyDescent="0.25">
      <c r="A18" s="23"/>
      <c r="B18" s="15"/>
      <c r="C18" s="11"/>
      <c r="D18" s="7" t="s">
        <v>30</v>
      </c>
      <c r="E18" s="42" t="s">
        <v>49</v>
      </c>
      <c r="F18" s="43">
        <v>200</v>
      </c>
      <c r="G18" s="43">
        <v>0.2</v>
      </c>
      <c r="H18" s="43">
        <v>0.1</v>
      </c>
      <c r="I18" s="43">
        <v>17.399999999999999</v>
      </c>
      <c r="J18" s="43">
        <v>69.5</v>
      </c>
      <c r="K18" s="44" t="s">
        <v>50</v>
      </c>
      <c r="L18" s="43"/>
    </row>
    <row r="19" spans="1:12" ht="15" x14ac:dyDescent="0.25">
      <c r="A19" s="23"/>
      <c r="B19" s="15"/>
      <c r="C19" s="11"/>
      <c r="D19" s="7" t="s">
        <v>31</v>
      </c>
      <c r="E19" s="42" t="s">
        <v>52</v>
      </c>
      <c r="F19" s="43">
        <v>30</v>
      </c>
      <c r="G19" s="43">
        <v>2.2999999999999998</v>
      </c>
      <c r="H19" s="43">
        <v>0.3</v>
      </c>
      <c r="I19" s="43">
        <v>15</v>
      </c>
      <c r="J19" s="43">
        <v>74.099999999999994</v>
      </c>
      <c r="K19" s="44"/>
      <c r="L19" s="43"/>
    </row>
    <row r="20" spans="1:12" ht="15" x14ac:dyDescent="0.25">
      <c r="A20" s="23"/>
      <c r="B20" s="15"/>
      <c r="C20" s="11"/>
      <c r="D20" s="7" t="s">
        <v>32</v>
      </c>
      <c r="E20" s="42" t="s">
        <v>51</v>
      </c>
      <c r="F20" s="43">
        <v>30</v>
      </c>
      <c r="G20" s="43">
        <v>2.4</v>
      </c>
      <c r="H20" s="43">
        <v>0.4</v>
      </c>
      <c r="I20" s="43">
        <v>13.8</v>
      </c>
      <c r="J20" s="43">
        <v>69.599999999999994</v>
      </c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820</v>
      </c>
      <c r="G23" s="19">
        <f t="shared" ref="G23:J23" si="2">SUM(G14:G22)</f>
        <v>26.999999999999996</v>
      </c>
      <c r="H23" s="19">
        <f t="shared" si="2"/>
        <v>40.999999999999993</v>
      </c>
      <c r="I23" s="19">
        <f t="shared" si="2"/>
        <v>123.60000000000001</v>
      </c>
      <c r="J23" s="19">
        <f t="shared" si="2"/>
        <v>849.2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56" t="s">
        <v>4</v>
      </c>
      <c r="D24" s="57"/>
      <c r="E24" s="31"/>
      <c r="F24" s="32">
        <f>F13+F23</f>
        <v>1350</v>
      </c>
      <c r="G24" s="32">
        <f t="shared" ref="G24:J24" si="4">G13+G23</f>
        <v>52.5</v>
      </c>
      <c r="H24" s="32">
        <f t="shared" si="4"/>
        <v>67.899999999999991</v>
      </c>
      <c r="I24" s="32">
        <f t="shared" si="4"/>
        <v>203.10000000000002</v>
      </c>
      <c r="J24" s="32">
        <f t="shared" si="4"/>
        <v>1496.6</v>
      </c>
      <c r="K24" s="32"/>
      <c r="L24" s="32">
        <f t="shared" ref="L24" si="5">L13+L23</f>
        <v>0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42" t="s">
        <v>56</v>
      </c>
      <c r="F25" s="40">
        <v>150</v>
      </c>
      <c r="G25" s="40">
        <v>21.6</v>
      </c>
      <c r="H25" s="40">
        <v>19.3</v>
      </c>
      <c r="I25" s="40">
        <v>37.1</v>
      </c>
      <c r="J25" s="40">
        <v>400</v>
      </c>
      <c r="K25" s="41">
        <v>297</v>
      </c>
      <c r="L25" s="40"/>
    </row>
    <row r="26" spans="1:12" ht="15" x14ac:dyDescent="0.25">
      <c r="A26" s="14"/>
      <c r="B26" s="15"/>
      <c r="C26" s="11"/>
      <c r="D26" s="6"/>
      <c r="E26" s="42" t="s">
        <v>55</v>
      </c>
      <c r="F26" s="43">
        <v>20</v>
      </c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 t="s">
        <v>53</v>
      </c>
      <c r="F27" s="43">
        <v>200</v>
      </c>
      <c r="G27" s="43">
        <v>0.2</v>
      </c>
      <c r="H27" s="43"/>
      <c r="I27" s="43">
        <v>15</v>
      </c>
      <c r="J27" s="43">
        <v>58</v>
      </c>
      <c r="K27" s="44">
        <v>136</v>
      </c>
      <c r="L27" s="43"/>
    </row>
    <row r="28" spans="1:12" ht="15" x14ac:dyDescent="0.25">
      <c r="A28" s="14"/>
      <c r="B28" s="15"/>
      <c r="C28" s="11"/>
      <c r="D28" s="7" t="s">
        <v>23</v>
      </c>
      <c r="E28" s="42" t="s">
        <v>54</v>
      </c>
      <c r="F28" s="43">
        <v>30</v>
      </c>
      <c r="G28" s="43">
        <v>2.2999999999999998</v>
      </c>
      <c r="H28" s="43">
        <v>0.3</v>
      </c>
      <c r="I28" s="43">
        <v>15</v>
      </c>
      <c r="J28" s="43">
        <v>74.099999999999994</v>
      </c>
      <c r="K28" s="44"/>
      <c r="L28" s="43"/>
    </row>
    <row r="29" spans="1:12" ht="15" x14ac:dyDescent="0.25">
      <c r="A29" s="14"/>
      <c r="B29" s="15"/>
      <c r="C29" s="11"/>
      <c r="D29" s="7" t="s">
        <v>24</v>
      </c>
      <c r="E29" s="42"/>
      <c r="F29" s="43">
        <v>100</v>
      </c>
      <c r="G29" s="43">
        <v>1.1000000000000001</v>
      </c>
      <c r="H29" s="43"/>
      <c r="I29" s="43">
        <v>13.8</v>
      </c>
      <c r="J29" s="43">
        <v>61.9</v>
      </c>
      <c r="K29" s="44"/>
      <c r="L29" s="43"/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500</v>
      </c>
      <c r="G32" s="19">
        <f t="shared" ref="G32" si="6">SUM(G25:G31)</f>
        <v>25.200000000000003</v>
      </c>
      <c r="H32" s="19">
        <f t="shared" ref="H32" si="7">SUM(H25:H31)</f>
        <v>19.600000000000001</v>
      </c>
      <c r="I32" s="19">
        <f t="shared" ref="I32" si="8">SUM(I25:I31)</f>
        <v>80.899999999999991</v>
      </c>
      <c r="J32" s="19">
        <f t="shared" ref="J32:L32" si="9">SUM(J25:J31)</f>
        <v>594</v>
      </c>
      <c r="K32" s="25"/>
      <c r="L32" s="19">
        <f t="shared" si="9"/>
        <v>0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57</v>
      </c>
      <c r="F33" s="43">
        <v>60</v>
      </c>
      <c r="G33" s="43">
        <v>0.4</v>
      </c>
      <c r="H33" s="43"/>
      <c r="I33" s="43">
        <v>1.3</v>
      </c>
      <c r="J33" s="43">
        <v>7</v>
      </c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 t="s">
        <v>58</v>
      </c>
      <c r="F34" s="43">
        <v>250</v>
      </c>
      <c r="G34" s="43">
        <v>6.4</v>
      </c>
      <c r="H34" s="43">
        <v>8.6999999999999993</v>
      </c>
      <c r="I34" s="43">
        <v>13.4</v>
      </c>
      <c r="J34" s="43">
        <v>115</v>
      </c>
      <c r="K34" s="44">
        <v>128</v>
      </c>
      <c r="L34" s="43"/>
    </row>
    <row r="35" spans="1:12" ht="15" x14ac:dyDescent="0.25">
      <c r="A35" s="14"/>
      <c r="B35" s="15"/>
      <c r="C35" s="11"/>
      <c r="D35" s="7"/>
      <c r="E35" s="42" t="s">
        <v>60</v>
      </c>
      <c r="F35" s="43">
        <v>10</v>
      </c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28</v>
      </c>
      <c r="E36" s="42" t="s">
        <v>59</v>
      </c>
      <c r="F36" s="43">
        <v>100</v>
      </c>
      <c r="G36" s="43">
        <v>16.7</v>
      </c>
      <c r="H36" s="43">
        <v>9.6999999999999993</v>
      </c>
      <c r="I36" s="43">
        <v>23.6</v>
      </c>
      <c r="J36" s="43">
        <v>198</v>
      </c>
      <c r="K36" s="44">
        <v>43</v>
      </c>
      <c r="L36" s="43"/>
    </row>
    <row r="37" spans="1:12" ht="15" x14ac:dyDescent="0.25">
      <c r="A37" s="14"/>
      <c r="B37" s="15"/>
      <c r="C37" s="11"/>
      <c r="D37" s="7" t="s">
        <v>29</v>
      </c>
      <c r="E37" s="42" t="s">
        <v>61</v>
      </c>
      <c r="F37" s="43">
        <v>150</v>
      </c>
      <c r="G37" s="43">
        <v>4.8</v>
      </c>
      <c r="H37" s="51">
        <v>10.199999999999999</v>
      </c>
      <c r="I37" s="43">
        <v>32.799999999999997</v>
      </c>
      <c r="J37" s="43">
        <v>245.8</v>
      </c>
      <c r="K37" s="44">
        <v>176</v>
      </c>
      <c r="L37" s="43"/>
    </row>
    <row r="38" spans="1:12" ht="15" x14ac:dyDescent="0.25">
      <c r="A38" s="14"/>
      <c r="B38" s="15"/>
      <c r="C38" s="11"/>
      <c r="D38" s="7" t="s">
        <v>30</v>
      </c>
      <c r="E38" s="42" t="s">
        <v>62</v>
      </c>
      <c r="F38" s="43">
        <v>200</v>
      </c>
      <c r="G38" s="43">
        <v>0.4</v>
      </c>
      <c r="H38" s="43"/>
      <c r="I38" s="43">
        <v>23.6</v>
      </c>
      <c r="J38" s="43">
        <v>94</v>
      </c>
      <c r="K38" s="44">
        <v>705</v>
      </c>
      <c r="L38" s="43"/>
    </row>
    <row r="39" spans="1:12" ht="15" x14ac:dyDescent="0.25">
      <c r="A39" s="14"/>
      <c r="B39" s="15"/>
      <c r="C39" s="11"/>
      <c r="D39" s="7" t="s">
        <v>31</v>
      </c>
      <c r="E39" s="42" t="s">
        <v>52</v>
      </c>
      <c r="F39" s="43">
        <v>30</v>
      </c>
      <c r="G39" s="43">
        <v>2.4</v>
      </c>
      <c r="H39" s="43">
        <v>0.3</v>
      </c>
      <c r="I39" s="43">
        <v>15</v>
      </c>
      <c r="J39" s="43">
        <v>74.099999999999994</v>
      </c>
      <c r="K39" s="44"/>
      <c r="L39" s="43"/>
    </row>
    <row r="40" spans="1:12" ht="15" x14ac:dyDescent="0.25">
      <c r="A40" s="14"/>
      <c r="B40" s="15"/>
      <c r="C40" s="11"/>
      <c r="D40" s="7" t="s">
        <v>32</v>
      </c>
      <c r="E40" s="42" t="s">
        <v>51</v>
      </c>
      <c r="F40" s="43">
        <v>30</v>
      </c>
      <c r="G40" s="43">
        <v>2.4</v>
      </c>
      <c r="H40" s="43">
        <v>0.4</v>
      </c>
      <c r="I40" s="43">
        <v>13.8</v>
      </c>
      <c r="J40" s="43">
        <v>69.599999999999994</v>
      </c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4"/>
      <c r="B42" s="15"/>
      <c r="C42" s="11"/>
      <c r="D42" s="6"/>
      <c r="E42" s="42"/>
      <c r="F42" s="43"/>
      <c r="G42" s="43"/>
      <c r="H42" s="43"/>
      <c r="I42" s="43"/>
      <c r="J42" s="43"/>
      <c r="K42" s="44"/>
      <c r="L42" s="43"/>
    </row>
    <row r="43" spans="1:12" ht="15" x14ac:dyDescent="0.25">
      <c r="A43" s="16"/>
      <c r="B43" s="17"/>
      <c r="C43" s="8"/>
      <c r="D43" s="18" t="s">
        <v>33</v>
      </c>
      <c r="E43" s="9"/>
      <c r="F43" s="19">
        <f>SUM(F33:F42)</f>
        <v>830</v>
      </c>
      <c r="G43" s="19">
        <f t="shared" ref="G43" si="10">SUM(G33:G42)</f>
        <v>33.5</v>
      </c>
      <c r="H43" s="19">
        <f t="shared" ref="H43" si="11">SUM(H33:H42)</f>
        <v>29.299999999999997</v>
      </c>
      <c r="I43" s="19">
        <f t="shared" ref="I43" si="12">SUM(I33:I42)</f>
        <v>123.49999999999999</v>
      </c>
      <c r="J43" s="19">
        <f t="shared" ref="J43:L43" si="13">SUM(J33:J42)</f>
        <v>803.5</v>
      </c>
      <c r="K43" s="25"/>
      <c r="L43" s="19">
        <f t="shared" si="13"/>
        <v>0</v>
      </c>
    </row>
    <row r="44" spans="1:12" ht="15.75" customHeight="1" x14ac:dyDescent="0.2">
      <c r="A44" s="33">
        <f>A25</f>
        <v>1</v>
      </c>
      <c r="B44" s="33">
        <f>B25</f>
        <v>2</v>
      </c>
      <c r="C44" s="56" t="s">
        <v>4</v>
      </c>
      <c r="D44" s="57"/>
      <c r="E44" s="31"/>
      <c r="F44" s="32">
        <f>F32+F43</f>
        <v>1330</v>
      </c>
      <c r="G44" s="32">
        <f t="shared" ref="G44" si="14">G32+G43</f>
        <v>58.7</v>
      </c>
      <c r="H44" s="32">
        <f t="shared" ref="H44" si="15">H32+H43</f>
        <v>48.9</v>
      </c>
      <c r="I44" s="32">
        <f t="shared" ref="I44" si="16">I32+I43</f>
        <v>204.39999999999998</v>
      </c>
      <c r="J44" s="32">
        <f t="shared" ref="J44:L44" si="17">J32+J43</f>
        <v>1397.5</v>
      </c>
      <c r="K44" s="32"/>
      <c r="L44" s="32">
        <f t="shared" si="17"/>
        <v>0</v>
      </c>
    </row>
    <row r="45" spans="1:12" ht="15" x14ac:dyDescent="0.25">
      <c r="A45" s="20">
        <v>1</v>
      </c>
      <c r="B45" s="21">
        <v>3</v>
      </c>
      <c r="C45" s="22" t="s">
        <v>20</v>
      </c>
      <c r="D45" s="5" t="s">
        <v>21</v>
      </c>
      <c r="E45" s="39" t="s">
        <v>63</v>
      </c>
      <c r="F45" s="40">
        <v>200</v>
      </c>
      <c r="G45" s="40">
        <v>9.4</v>
      </c>
      <c r="H45" s="40">
        <v>14</v>
      </c>
      <c r="I45" s="40">
        <v>37.799999999999997</v>
      </c>
      <c r="J45" s="40">
        <v>325</v>
      </c>
      <c r="K45" s="41">
        <v>262</v>
      </c>
      <c r="L45" s="40"/>
    </row>
    <row r="46" spans="1:12" ht="15" x14ac:dyDescent="0.25">
      <c r="A46" s="23"/>
      <c r="B46" s="15"/>
      <c r="C46" s="11"/>
      <c r="D46" s="6"/>
      <c r="E46" s="42" t="s">
        <v>64</v>
      </c>
      <c r="F46" s="43">
        <v>10</v>
      </c>
      <c r="G46" s="43"/>
      <c r="H46" s="43"/>
      <c r="I46" s="43"/>
      <c r="J46" s="43"/>
      <c r="K46" s="44"/>
      <c r="L46" s="43"/>
    </row>
    <row r="47" spans="1:12" ht="15" x14ac:dyDescent="0.25">
      <c r="A47" s="23"/>
      <c r="B47" s="15"/>
      <c r="C47" s="11"/>
      <c r="D47" s="7" t="s">
        <v>22</v>
      </c>
      <c r="E47" s="42" t="s">
        <v>65</v>
      </c>
      <c r="F47" s="43">
        <v>200</v>
      </c>
      <c r="G47" s="43">
        <v>3.8</v>
      </c>
      <c r="H47" s="43">
        <v>7</v>
      </c>
      <c r="I47" s="43">
        <v>24.8</v>
      </c>
      <c r="J47" s="43">
        <v>150</v>
      </c>
      <c r="K47" s="44">
        <v>642</v>
      </c>
      <c r="L47" s="43"/>
    </row>
    <row r="48" spans="1:12" ht="15" x14ac:dyDescent="0.25">
      <c r="A48" s="23"/>
      <c r="B48" s="15"/>
      <c r="C48" s="11"/>
      <c r="D48" s="7" t="s">
        <v>23</v>
      </c>
      <c r="E48" s="42" t="s">
        <v>54</v>
      </c>
      <c r="F48" s="43">
        <v>30</v>
      </c>
      <c r="G48" s="43">
        <v>2.2999999999999998</v>
      </c>
      <c r="H48" s="43">
        <v>0.3</v>
      </c>
      <c r="I48" s="43">
        <v>15</v>
      </c>
      <c r="J48" s="43">
        <v>74.099999999999994</v>
      </c>
      <c r="K48" s="44"/>
      <c r="L48" s="43"/>
    </row>
    <row r="49" spans="1:12" ht="15" x14ac:dyDescent="0.25">
      <c r="A49" s="23"/>
      <c r="B49" s="15"/>
      <c r="C49" s="11"/>
      <c r="D49" s="7" t="s">
        <v>24</v>
      </c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3"/>
      <c r="B50" s="15"/>
      <c r="C50" s="11"/>
      <c r="D50" s="6"/>
      <c r="E50" s="42" t="s">
        <v>66</v>
      </c>
      <c r="F50" s="43">
        <v>15</v>
      </c>
      <c r="G50" s="43">
        <v>3.9</v>
      </c>
      <c r="H50" s="43">
        <v>3.9</v>
      </c>
      <c r="I50" s="43">
        <v>4</v>
      </c>
      <c r="J50" s="43">
        <v>35</v>
      </c>
      <c r="K50" s="44"/>
      <c r="L50" s="43"/>
    </row>
    <row r="51" spans="1:12" ht="15" x14ac:dyDescent="0.25">
      <c r="A51" s="23"/>
      <c r="B51" s="15"/>
      <c r="C51" s="11"/>
      <c r="D51" s="6"/>
      <c r="E51" s="42" t="s">
        <v>67</v>
      </c>
      <c r="F51" s="43">
        <v>125</v>
      </c>
      <c r="G51" s="43">
        <v>2.9</v>
      </c>
      <c r="H51" s="43">
        <v>1.2</v>
      </c>
      <c r="I51" s="43">
        <v>27.8</v>
      </c>
      <c r="J51" s="43">
        <v>96.3</v>
      </c>
      <c r="K51" s="44"/>
      <c r="L51" s="43"/>
    </row>
    <row r="52" spans="1:12" ht="15" x14ac:dyDescent="0.25">
      <c r="A52" s="24"/>
      <c r="B52" s="17"/>
      <c r="C52" s="8"/>
      <c r="D52" s="18" t="s">
        <v>33</v>
      </c>
      <c r="E52" s="9"/>
      <c r="F52" s="19">
        <f>SUM(F45:F51)</f>
        <v>580</v>
      </c>
      <c r="G52" s="19">
        <f t="shared" ref="G52" si="18">SUM(G45:G51)</f>
        <v>22.299999999999997</v>
      </c>
      <c r="H52" s="19">
        <f t="shared" ref="H52" si="19">SUM(H45:H51)</f>
        <v>26.4</v>
      </c>
      <c r="I52" s="19">
        <f t="shared" ref="I52" si="20">SUM(I45:I51)</f>
        <v>109.39999999999999</v>
      </c>
      <c r="J52" s="19">
        <f t="shared" ref="J52:L52" si="21">SUM(J45:J51)</f>
        <v>680.4</v>
      </c>
      <c r="K52" s="25"/>
      <c r="L52" s="19">
        <f t="shared" si="21"/>
        <v>0</v>
      </c>
    </row>
    <row r="53" spans="1:12" ht="15" x14ac:dyDescent="0.25">
      <c r="A53" s="26">
        <f>A45</f>
        <v>1</v>
      </c>
      <c r="B53" s="13">
        <f>B45</f>
        <v>3</v>
      </c>
      <c r="C53" s="10" t="s">
        <v>25</v>
      </c>
      <c r="D53" s="7" t="s">
        <v>26</v>
      </c>
      <c r="E53" s="42" t="s">
        <v>68</v>
      </c>
      <c r="F53" s="43">
        <v>60</v>
      </c>
      <c r="G53" s="43">
        <v>1.4</v>
      </c>
      <c r="H53" s="43">
        <v>2.4</v>
      </c>
      <c r="I53" s="43">
        <v>54</v>
      </c>
      <c r="J53" s="43">
        <v>50.9</v>
      </c>
      <c r="K53" s="44"/>
      <c r="L53" s="43"/>
    </row>
    <row r="54" spans="1:12" ht="15" x14ac:dyDescent="0.25">
      <c r="A54" s="23"/>
      <c r="B54" s="15"/>
      <c r="C54" s="11"/>
      <c r="D54" s="7" t="s">
        <v>27</v>
      </c>
      <c r="E54" s="42" t="s">
        <v>69</v>
      </c>
      <c r="F54" s="43">
        <v>260</v>
      </c>
      <c r="G54" s="43">
        <v>3.2</v>
      </c>
      <c r="H54" s="43">
        <v>5.4</v>
      </c>
      <c r="I54" s="43">
        <v>26.3</v>
      </c>
      <c r="J54" s="43">
        <v>112.2</v>
      </c>
      <c r="K54" s="44">
        <v>110</v>
      </c>
      <c r="L54" s="43"/>
    </row>
    <row r="55" spans="1:12" ht="15" x14ac:dyDescent="0.25">
      <c r="A55" s="23"/>
      <c r="B55" s="15"/>
      <c r="C55" s="11"/>
      <c r="D55" s="7" t="s">
        <v>28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29</v>
      </c>
      <c r="E56" s="42" t="s">
        <v>70</v>
      </c>
      <c r="F56" s="43">
        <v>243</v>
      </c>
      <c r="G56" s="43">
        <v>18.100000000000001</v>
      </c>
      <c r="H56" s="43">
        <v>22.6</v>
      </c>
      <c r="I56" s="43">
        <v>3.6</v>
      </c>
      <c r="J56" s="43">
        <v>483</v>
      </c>
      <c r="K56" s="44">
        <v>430</v>
      </c>
      <c r="L56" s="43"/>
    </row>
    <row r="57" spans="1:12" ht="15" x14ac:dyDescent="0.25">
      <c r="A57" s="23"/>
      <c r="B57" s="15"/>
      <c r="C57" s="11"/>
      <c r="D57" s="7" t="s">
        <v>30</v>
      </c>
      <c r="E57" s="42" t="s">
        <v>49</v>
      </c>
      <c r="F57" s="43">
        <v>200</v>
      </c>
      <c r="G57" s="43">
        <v>0.2</v>
      </c>
      <c r="H57" s="43">
        <v>0.1</v>
      </c>
      <c r="I57" s="43">
        <v>17.399999999999999</v>
      </c>
      <c r="J57" s="43">
        <v>69.5</v>
      </c>
      <c r="K57" s="44" t="s">
        <v>50</v>
      </c>
      <c r="L57" s="43"/>
    </row>
    <row r="58" spans="1:12" ht="15" x14ac:dyDescent="0.25">
      <c r="A58" s="23"/>
      <c r="B58" s="15"/>
      <c r="C58" s="11"/>
      <c r="D58" s="7" t="s">
        <v>31</v>
      </c>
      <c r="E58" s="42" t="s">
        <v>52</v>
      </c>
      <c r="F58" s="43">
        <v>30</v>
      </c>
      <c r="G58" s="43">
        <v>2.2999999999999998</v>
      </c>
      <c r="H58" s="43">
        <v>0.3</v>
      </c>
      <c r="I58" s="43">
        <v>15</v>
      </c>
      <c r="J58" s="43">
        <v>74.099999999999994</v>
      </c>
      <c r="K58" s="44"/>
      <c r="L58" s="43"/>
    </row>
    <row r="59" spans="1:12" ht="15" x14ac:dyDescent="0.25">
      <c r="A59" s="23"/>
      <c r="B59" s="15"/>
      <c r="C59" s="11"/>
      <c r="D59" s="7" t="s">
        <v>32</v>
      </c>
      <c r="E59" s="42" t="s">
        <v>51</v>
      </c>
      <c r="F59" s="43">
        <v>30</v>
      </c>
      <c r="G59" s="43">
        <v>2.4</v>
      </c>
      <c r="H59" s="43">
        <v>0.4</v>
      </c>
      <c r="I59" s="43">
        <v>13.8</v>
      </c>
      <c r="J59" s="43">
        <v>69.599999999999994</v>
      </c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3"/>
      <c r="B61" s="15"/>
      <c r="C61" s="11"/>
      <c r="D61" s="6"/>
      <c r="E61" s="42"/>
      <c r="F61" s="43"/>
      <c r="G61" s="43"/>
      <c r="H61" s="43"/>
      <c r="I61" s="43"/>
      <c r="J61" s="43"/>
      <c r="K61" s="44"/>
      <c r="L61" s="43"/>
    </row>
    <row r="62" spans="1:12" ht="15" x14ac:dyDescent="0.25">
      <c r="A62" s="24"/>
      <c r="B62" s="17"/>
      <c r="C62" s="8"/>
      <c r="D62" s="18" t="s">
        <v>33</v>
      </c>
      <c r="E62" s="9"/>
      <c r="F62" s="19">
        <f>SUM(F53:F61)</f>
        <v>823</v>
      </c>
      <c r="G62" s="19">
        <f t="shared" ref="G62" si="22">SUM(G53:G61)</f>
        <v>27.6</v>
      </c>
      <c r="H62" s="19">
        <f t="shared" ref="H62" si="23">SUM(H53:H61)</f>
        <v>31.200000000000003</v>
      </c>
      <c r="I62" s="19">
        <f t="shared" ref="I62" si="24">SUM(I53:I61)</f>
        <v>130.1</v>
      </c>
      <c r="J62" s="19">
        <f t="shared" ref="J62:L62" si="25">SUM(J53:J61)</f>
        <v>859.30000000000007</v>
      </c>
      <c r="K62" s="25"/>
      <c r="L62" s="19">
        <f t="shared" si="25"/>
        <v>0</v>
      </c>
    </row>
    <row r="63" spans="1:12" ht="15.75" customHeight="1" x14ac:dyDescent="0.2">
      <c r="A63" s="29">
        <f>A45</f>
        <v>1</v>
      </c>
      <c r="B63" s="30">
        <f>B45</f>
        <v>3</v>
      </c>
      <c r="C63" s="56" t="s">
        <v>4</v>
      </c>
      <c r="D63" s="57"/>
      <c r="E63" s="31"/>
      <c r="F63" s="32">
        <f>F52+F62</f>
        <v>1403</v>
      </c>
      <c r="G63" s="32">
        <f t="shared" ref="G63" si="26">G52+G62</f>
        <v>49.9</v>
      </c>
      <c r="H63" s="32">
        <f t="shared" ref="H63" si="27">H52+H62</f>
        <v>57.6</v>
      </c>
      <c r="I63" s="32">
        <f t="shared" ref="I63" si="28">I52+I62</f>
        <v>239.5</v>
      </c>
      <c r="J63" s="32">
        <f t="shared" ref="J63:L63" si="29">J52+J62</f>
        <v>1539.7</v>
      </c>
      <c r="K63" s="32"/>
      <c r="L63" s="32">
        <f t="shared" si="29"/>
        <v>0</v>
      </c>
    </row>
    <row r="64" spans="1:12" ht="15" x14ac:dyDescent="0.25">
      <c r="A64" s="20">
        <v>1</v>
      </c>
      <c r="B64" s="21">
        <v>4</v>
      </c>
      <c r="C64" s="22" t="s">
        <v>20</v>
      </c>
      <c r="D64" s="5" t="s">
        <v>21</v>
      </c>
      <c r="E64" s="39" t="s">
        <v>71</v>
      </c>
      <c r="F64" s="40">
        <v>100</v>
      </c>
      <c r="G64" s="40">
        <v>14.5</v>
      </c>
      <c r="H64" s="40">
        <v>15.3</v>
      </c>
      <c r="I64" s="40">
        <v>7</v>
      </c>
      <c r="J64" s="40">
        <v>223</v>
      </c>
      <c r="K64" s="41">
        <v>197</v>
      </c>
      <c r="L64" s="40"/>
    </row>
    <row r="65" spans="1:12" ht="15" x14ac:dyDescent="0.25">
      <c r="A65" s="23"/>
      <c r="B65" s="15"/>
      <c r="C65" s="11"/>
      <c r="D65" s="6"/>
      <c r="E65" s="42" t="s">
        <v>72</v>
      </c>
      <c r="F65" s="43">
        <v>150</v>
      </c>
      <c r="G65" s="43">
        <v>5.2</v>
      </c>
      <c r="H65" s="43">
        <v>6</v>
      </c>
      <c r="I65" s="43">
        <v>35.299999999999997</v>
      </c>
      <c r="J65" s="43">
        <v>221</v>
      </c>
      <c r="K65" s="44">
        <v>469</v>
      </c>
      <c r="L65" s="43"/>
    </row>
    <row r="66" spans="1:12" ht="15" x14ac:dyDescent="0.25">
      <c r="A66" s="23"/>
      <c r="B66" s="15"/>
      <c r="C66" s="11"/>
      <c r="D66" s="7" t="s">
        <v>22</v>
      </c>
      <c r="E66" s="42" t="s">
        <v>73</v>
      </c>
      <c r="F66" s="43">
        <v>200</v>
      </c>
      <c r="G66" s="43">
        <v>0.3</v>
      </c>
      <c r="H66" s="43">
        <v>0.1</v>
      </c>
      <c r="I66" s="43">
        <v>15.2</v>
      </c>
      <c r="J66" s="43">
        <v>61</v>
      </c>
      <c r="K66" s="44">
        <v>136</v>
      </c>
      <c r="L66" s="43"/>
    </row>
    <row r="67" spans="1:12" ht="15" x14ac:dyDescent="0.25">
      <c r="A67" s="23"/>
      <c r="B67" s="15"/>
      <c r="C67" s="11"/>
      <c r="D67" s="7"/>
      <c r="E67" s="42" t="s">
        <v>74</v>
      </c>
      <c r="F67" s="43">
        <v>7</v>
      </c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7" t="s">
        <v>23</v>
      </c>
      <c r="E68" s="42" t="s">
        <v>54</v>
      </c>
      <c r="F68" s="43">
        <v>30</v>
      </c>
      <c r="G68" s="43">
        <v>2.2999999999999998</v>
      </c>
      <c r="H68" s="43">
        <v>0.3</v>
      </c>
      <c r="I68" s="43">
        <v>15</v>
      </c>
      <c r="J68" s="43">
        <v>74.099999999999994</v>
      </c>
      <c r="K68" s="44"/>
      <c r="L68" s="43"/>
    </row>
    <row r="69" spans="1:12" ht="15" x14ac:dyDescent="0.25">
      <c r="A69" s="23"/>
      <c r="B69" s="15"/>
      <c r="C69" s="11"/>
      <c r="D69" s="7" t="s">
        <v>24</v>
      </c>
      <c r="E69" s="42"/>
      <c r="F69" s="43">
        <v>100</v>
      </c>
      <c r="G69" s="43">
        <v>1.1000000000000001</v>
      </c>
      <c r="H69" s="43"/>
      <c r="I69" s="43">
        <v>13.8</v>
      </c>
      <c r="J69" s="43">
        <v>61.9</v>
      </c>
      <c r="K69" s="44"/>
      <c r="L69" s="43"/>
    </row>
    <row r="70" spans="1:12" ht="15" x14ac:dyDescent="0.25">
      <c r="A70" s="23"/>
      <c r="B70" s="15"/>
      <c r="C70" s="11"/>
      <c r="D70" s="6"/>
      <c r="E70" s="42"/>
      <c r="F70" s="43"/>
      <c r="G70" s="43"/>
      <c r="H70" s="43"/>
      <c r="I70" s="43"/>
      <c r="J70" s="43"/>
      <c r="K70" s="44"/>
      <c r="L70" s="43"/>
    </row>
    <row r="71" spans="1:12" ht="15" x14ac:dyDescent="0.25">
      <c r="A71" s="23"/>
      <c r="B71" s="15"/>
      <c r="C71" s="11"/>
      <c r="D71" s="6"/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4"/>
      <c r="B72" s="17"/>
      <c r="C72" s="8"/>
      <c r="D72" s="18" t="s">
        <v>33</v>
      </c>
      <c r="E72" s="9"/>
      <c r="F72" s="19">
        <f>SUM(F64:F71)</f>
        <v>587</v>
      </c>
      <c r="G72" s="19">
        <f t="shared" ref="G72" si="30">SUM(G64:G71)</f>
        <v>23.400000000000002</v>
      </c>
      <c r="H72" s="19">
        <f t="shared" ref="H72" si="31">SUM(H64:H71)</f>
        <v>21.700000000000003</v>
      </c>
      <c r="I72" s="19">
        <f t="shared" ref="I72" si="32">SUM(I64:I71)</f>
        <v>86.3</v>
      </c>
      <c r="J72" s="19">
        <f t="shared" ref="J72:L72" si="33">SUM(J64:J71)</f>
        <v>641</v>
      </c>
      <c r="K72" s="25"/>
      <c r="L72" s="19">
        <f t="shared" si="33"/>
        <v>0</v>
      </c>
    </row>
    <row r="73" spans="1:12" ht="15" x14ac:dyDescent="0.25">
      <c r="A73" s="26">
        <f>A64</f>
        <v>1</v>
      </c>
      <c r="B73" s="13">
        <f>B64</f>
        <v>4</v>
      </c>
      <c r="C73" s="10" t="s">
        <v>25</v>
      </c>
      <c r="D73" s="7" t="s">
        <v>26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27</v>
      </c>
      <c r="E74" s="42" t="s">
        <v>75</v>
      </c>
      <c r="F74" s="43">
        <v>250</v>
      </c>
      <c r="G74" s="43">
        <v>4.7</v>
      </c>
      <c r="H74" s="43">
        <v>7.8</v>
      </c>
      <c r="I74" s="43">
        <v>30.9</v>
      </c>
      <c r="J74" s="43">
        <v>158.69999999999999</v>
      </c>
      <c r="K74" s="44">
        <v>167</v>
      </c>
      <c r="L74" s="43"/>
    </row>
    <row r="75" spans="1:12" ht="15" x14ac:dyDescent="0.25">
      <c r="A75" s="23"/>
      <c r="B75" s="15"/>
      <c r="C75" s="11"/>
      <c r="D75" s="7"/>
      <c r="E75" s="42" t="s">
        <v>76</v>
      </c>
      <c r="F75" s="43">
        <v>30</v>
      </c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28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29</v>
      </c>
      <c r="E77" s="42" t="s">
        <v>77</v>
      </c>
      <c r="F77" s="43">
        <v>250</v>
      </c>
      <c r="G77" s="43">
        <v>27.5</v>
      </c>
      <c r="H77" s="43">
        <v>28.1</v>
      </c>
      <c r="I77" s="43">
        <v>43.4</v>
      </c>
      <c r="J77" s="43">
        <v>536</v>
      </c>
      <c r="K77" s="44">
        <v>403</v>
      </c>
      <c r="L77" s="43"/>
    </row>
    <row r="78" spans="1:12" ht="15" x14ac:dyDescent="0.25">
      <c r="A78" s="23"/>
      <c r="B78" s="15"/>
      <c r="C78" s="11"/>
      <c r="D78" s="7" t="s">
        <v>30</v>
      </c>
      <c r="E78" s="42" t="s">
        <v>78</v>
      </c>
      <c r="F78" s="43">
        <v>200</v>
      </c>
      <c r="G78" s="43">
        <v>0.2</v>
      </c>
      <c r="H78" s="43"/>
      <c r="I78" s="43">
        <v>27.6</v>
      </c>
      <c r="J78" s="43">
        <v>112</v>
      </c>
      <c r="K78" s="44" t="s">
        <v>89</v>
      </c>
      <c r="L78" s="43"/>
    </row>
    <row r="79" spans="1:12" ht="15" x14ac:dyDescent="0.25">
      <c r="A79" s="23"/>
      <c r="B79" s="15"/>
      <c r="C79" s="11"/>
      <c r="D79" s="7" t="s">
        <v>31</v>
      </c>
      <c r="E79" s="42" t="s">
        <v>52</v>
      </c>
      <c r="F79" s="43">
        <v>30</v>
      </c>
      <c r="G79" s="43">
        <v>2.4</v>
      </c>
      <c r="H79" s="43">
        <v>0.3</v>
      </c>
      <c r="I79" s="43">
        <v>15</v>
      </c>
      <c r="J79" s="43">
        <v>74.099999999999994</v>
      </c>
      <c r="K79" s="44"/>
      <c r="L79" s="43"/>
    </row>
    <row r="80" spans="1:12" ht="15" x14ac:dyDescent="0.25">
      <c r="A80" s="23"/>
      <c r="B80" s="15"/>
      <c r="C80" s="11"/>
      <c r="D80" s="7" t="s">
        <v>32</v>
      </c>
      <c r="E80" s="42" t="s">
        <v>51</v>
      </c>
      <c r="F80" s="43">
        <v>30</v>
      </c>
      <c r="G80" s="43">
        <v>2.2999999999999998</v>
      </c>
      <c r="H80" s="43">
        <v>0.4</v>
      </c>
      <c r="I80" s="43">
        <v>13.8</v>
      </c>
      <c r="J80" s="43">
        <v>69.599999999999994</v>
      </c>
      <c r="K80" s="44"/>
      <c r="L80" s="43"/>
    </row>
    <row r="81" spans="1:12" ht="15" x14ac:dyDescent="0.25">
      <c r="A81" s="23"/>
      <c r="B81" s="15"/>
      <c r="C81" s="11"/>
      <c r="D81" s="6"/>
      <c r="E81" s="42"/>
      <c r="F81" s="43"/>
      <c r="G81" s="43"/>
      <c r="H81" s="43"/>
      <c r="I81" s="43"/>
      <c r="J81" s="43"/>
      <c r="K81" s="44"/>
      <c r="L81" s="43"/>
    </row>
    <row r="82" spans="1:12" ht="15" x14ac:dyDescent="0.25">
      <c r="A82" s="23"/>
      <c r="B82" s="15"/>
      <c r="C82" s="11"/>
      <c r="D82" s="6"/>
      <c r="E82" s="42"/>
      <c r="F82" s="43"/>
      <c r="G82" s="43"/>
      <c r="H82" s="43"/>
      <c r="I82" s="43"/>
      <c r="J82" s="43"/>
      <c r="K82" s="44"/>
      <c r="L82" s="43"/>
    </row>
    <row r="83" spans="1:12" ht="15" x14ac:dyDescent="0.25">
      <c r="A83" s="24"/>
      <c r="B83" s="17"/>
      <c r="C83" s="8"/>
      <c r="D83" s="18" t="s">
        <v>33</v>
      </c>
      <c r="E83" s="9"/>
      <c r="F83" s="19">
        <f>SUM(F73:F82)</f>
        <v>790</v>
      </c>
      <c r="G83" s="19">
        <f t="shared" ref="G83" si="34">SUM(G73:G82)</f>
        <v>37.1</v>
      </c>
      <c r="H83" s="19">
        <f t="shared" ref="H83" si="35">SUM(H73:H82)</f>
        <v>36.599999999999994</v>
      </c>
      <c r="I83" s="19">
        <f t="shared" ref="I83" si="36">SUM(I73:I82)</f>
        <v>130.70000000000002</v>
      </c>
      <c r="J83" s="19">
        <f t="shared" ref="J83:L83" si="37">SUM(J73:J82)</f>
        <v>950.40000000000009</v>
      </c>
      <c r="K83" s="25"/>
      <c r="L83" s="19">
        <f t="shared" si="37"/>
        <v>0</v>
      </c>
    </row>
    <row r="84" spans="1:12" ht="15.75" customHeight="1" x14ac:dyDescent="0.2">
      <c r="A84" s="29">
        <f>A64</f>
        <v>1</v>
      </c>
      <c r="B84" s="30">
        <f>B64</f>
        <v>4</v>
      </c>
      <c r="C84" s="56" t="s">
        <v>4</v>
      </c>
      <c r="D84" s="57"/>
      <c r="E84" s="31"/>
      <c r="F84" s="32">
        <f>F72+F83</f>
        <v>1377</v>
      </c>
      <c r="G84" s="32">
        <f t="shared" ref="G84" si="38">G72+G83</f>
        <v>60.5</v>
      </c>
      <c r="H84" s="32">
        <f t="shared" ref="H84" si="39">H72+H83</f>
        <v>58.3</v>
      </c>
      <c r="I84" s="32">
        <f t="shared" ref="I84" si="40">I72+I83</f>
        <v>217</v>
      </c>
      <c r="J84" s="32">
        <f t="shared" ref="J84:L84" si="41">J72+J83</f>
        <v>1591.4</v>
      </c>
      <c r="K84" s="32"/>
      <c r="L84" s="32">
        <f t="shared" si="41"/>
        <v>0</v>
      </c>
    </row>
    <row r="85" spans="1:12" ht="15" x14ac:dyDescent="0.25">
      <c r="A85" s="20">
        <v>1</v>
      </c>
      <c r="B85" s="21">
        <v>5</v>
      </c>
      <c r="C85" s="22" t="s">
        <v>20</v>
      </c>
      <c r="D85" s="5" t="s">
        <v>21</v>
      </c>
      <c r="E85" s="39" t="s">
        <v>79</v>
      </c>
      <c r="F85" s="40">
        <v>200</v>
      </c>
      <c r="G85" s="40">
        <v>9.4</v>
      </c>
      <c r="H85" s="40">
        <v>17.600000000000001</v>
      </c>
      <c r="I85" s="40">
        <v>26.8</v>
      </c>
      <c r="J85" s="40">
        <v>285</v>
      </c>
      <c r="K85" s="41">
        <v>262</v>
      </c>
      <c r="L85" s="40"/>
    </row>
    <row r="86" spans="1:12" ht="15" x14ac:dyDescent="0.25">
      <c r="A86" s="23"/>
      <c r="B86" s="15"/>
      <c r="C86" s="11"/>
      <c r="D86" s="6"/>
      <c r="E86" s="42" t="s">
        <v>80</v>
      </c>
      <c r="F86" s="43">
        <v>10</v>
      </c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7" t="s">
        <v>22</v>
      </c>
      <c r="E87" s="42" t="s">
        <v>53</v>
      </c>
      <c r="F87" s="43">
        <v>200</v>
      </c>
      <c r="G87" s="43">
        <v>0.2</v>
      </c>
      <c r="H87" s="43"/>
      <c r="I87" s="43">
        <v>15</v>
      </c>
      <c r="J87" s="43">
        <v>58</v>
      </c>
      <c r="K87" s="44">
        <v>136</v>
      </c>
      <c r="L87" s="43"/>
    </row>
    <row r="88" spans="1:12" ht="15" x14ac:dyDescent="0.25">
      <c r="A88" s="23"/>
      <c r="B88" s="15"/>
      <c r="C88" s="11"/>
      <c r="D88" s="7" t="s">
        <v>23</v>
      </c>
      <c r="E88" s="42" t="s">
        <v>54</v>
      </c>
      <c r="F88" s="43">
        <v>30</v>
      </c>
      <c r="G88" s="43">
        <v>2.2999999999999998</v>
      </c>
      <c r="H88" s="43">
        <v>0.3</v>
      </c>
      <c r="I88" s="43">
        <v>15</v>
      </c>
      <c r="J88" s="43">
        <v>74.099999999999994</v>
      </c>
      <c r="K88" s="44"/>
      <c r="L88" s="43"/>
    </row>
    <row r="89" spans="1:12" ht="15" x14ac:dyDescent="0.25">
      <c r="A89" s="23"/>
      <c r="B89" s="15"/>
      <c r="C89" s="11"/>
      <c r="D89" s="7" t="s">
        <v>24</v>
      </c>
      <c r="E89" s="42"/>
      <c r="F89" s="43"/>
      <c r="G89" s="43"/>
      <c r="H89" s="43"/>
      <c r="I89" s="43"/>
      <c r="J89" s="43"/>
      <c r="K89" s="44"/>
      <c r="L89" s="43"/>
    </row>
    <row r="90" spans="1:12" ht="15" x14ac:dyDescent="0.25">
      <c r="A90" s="23"/>
      <c r="B90" s="15"/>
      <c r="C90" s="11"/>
      <c r="D90" s="6"/>
      <c r="E90" s="42" t="s">
        <v>81</v>
      </c>
      <c r="F90" s="43">
        <v>30</v>
      </c>
      <c r="G90" s="43">
        <v>9.5</v>
      </c>
      <c r="H90" s="43">
        <v>11.5</v>
      </c>
      <c r="I90" s="43">
        <v>39.299999999999997</v>
      </c>
      <c r="J90" s="43">
        <v>117</v>
      </c>
      <c r="K90" s="44"/>
      <c r="L90" s="43"/>
    </row>
    <row r="91" spans="1:12" ht="15" x14ac:dyDescent="0.25">
      <c r="A91" s="23"/>
      <c r="B91" s="15"/>
      <c r="C91" s="11"/>
      <c r="D91" s="6"/>
      <c r="E91" s="42" t="s">
        <v>82</v>
      </c>
      <c r="F91" s="43">
        <v>10</v>
      </c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6"/>
      <c r="E92" s="42" t="s">
        <v>83</v>
      </c>
      <c r="F92" s="43">
        <v>30</v>
      </c>
      <c r="G92" s="43"/>
      <c r="H92" s="43"/>
      <c r="I92" s="43"/>
      <c r="J92" s="43"/>
      <c r="K92" s="44"/>
      <c r="L92" s="43"/>
    </row>
    <row r="93" spans="1:12" ht="15" x14ac:dyDescent="0.25">
      <c r="A93" s="24"/>
      <c r="B93" s="17"/>
      <c r="C93" s="8"/>
      <c r="D93" s="18" t="s">
        <v>33</v>
      </c>
      <c r="E93" s="9"/>
      <c r="F93" s="19">
        <f>SUM(F85:F92)</f>
        <v>510</v>
      </c>
      <c r="G93" s="19">
        <f t="shared" ref="G93" si="42">SUM(G85:G92)</f>
        <v>21.4</v>
      </c>
      <c r="H93" s="19">
        <f t="shared" ref="H93" si="43">SUM(H85:H92)</f>
        <v>29.400000000000002</v>
      </c>
      <c r="I93" s="19">
        <f t="shared" ref="I93" si="44">SUM(I85:I92)</f>
        <v>96.1</v>
      </c>
      <c r="J93" s="19">
        <f t="shared" ref="J93:L93" si="45">SUM(J85:J92)</f>
        <v>534.1</v>
      </c>
      <c r="K93" s="25"/>
      <c r="L93" s="19">
        <f t="shared" si="45"/>
        <v>0</v>
      </c>
    </row>
    <row r="94" spans="1:12" ht="15" x14ac:dyDescent="0.25">
      <c r="A94" s="26">
        <f>A85</f>
        <v>1</v>
      </c>
      <c r="B94" s="13">
        <f>B85</f>
        <v>5</v>
      </c>
      <c r="C94" s="10" t="s">
        <v>25</v>
      </c>
      <c r="D94" s="7" t="s">
        <v>26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27</v>
      </c>
      <c r="E95" s="42" t="s">
        <v>84</v>
      </c>
      <c r="F95" s="43">
        <v>250</v>
      </c>
      <c r="G95" s="43">
        <v>4.8</v>
      </c>
      <c r="H95" s="43">
        <v>10.5</v>
      </c>
      <c r="I95" s="43">
        <v>35.799999999999997</v>
      </c>
      <c r="J95" s="43">
        <v>144</v>
      </c>
      <c r="K95" s="44">
        <v>139</v>
      </c>
      <c r="L95" s="43"/>
    </row>
    <row r="96" spans="1:12" ht="15" x14ac:dyDescent="0.25">
      <c r="A96" s="23"/>
      <c r="B96" s="15"/>
      <c r="C96" s="11"/>
      <c r="D96" s="7" t="s">
        <v>28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7"/>
      <c r="E97" s="42" t="s">
        <v>85</v>
      </c>
      <c r="F97" s="43">
        <v>110</v>
      </c>
      <c r="G97" s="43">
        <v>17.2</v>
      </c>
      <c r="H97" s="43">
        <v>19.7</v>
      </c>
      <c r="I97" s="43">
        <v>28</v>
      </c>
      <c r="J97" s="43">
        <v>283</v>
      </c>
      <c r="K97" s="44">
        <v>422</v>
      </c>
      <c r="L97" s="43"/>
    </row>
    <row r="98" spans="1:12" ht="15" x14ac:dyDescent="0.25">
      <c r="A98" s="23"/>
      <c r="B98" s="15"/>
      <c r="C98" s="11"/>
      <c r="D98" s="7" t="s">
        <v>29</v>
      </c>
      <c r="E98" s="42" t="s">
        <v>86</v>
      </c>
      <c r="F98" s="43">
        <v>150</v>
      </c>
      <c r="G98" s="43">
        <v>4.5</v>
      </c>
      <c r="H98" s="43">
        <v>6.8</v>
      </c>
      <c r="I98" s="43">
        <v>22.4</v>
      </c>
      <c r="J98" s="43">
        <v>171</v>
      </c>
      <c r="K98" s="44">
        <v>463</v>
      </c>
      <c r="L98" s="43"/>
    </row>
    <row r="99" spans="1:12" ht="15" x14ac:dyDescent="0.25">
      <c r="A99" s="23"/>
      <c r="B99" s="15"/>
      <c r="C99" s="11"/>
      <c r="D99" s="7" t="s">
        <v>30</v>
      </c>
      <c r="E99" s="42" t="s">
        <v>87</v>
      </c>
      <c r="F99" s="43">
        <v>200</v>
      </c>
      <c r="G99" s="43">
        <v>0.6</v>
      </c>
      <c r="H99" s="43"/>
      <c r="I99" s="43">
        <v>15.8</v>
      </c>
      <c r="J99" s="43">
        <v>63</v>
      </c>
      <c r="K99" s="44">
        <v>185</v>
      </c>
      <c r="L99" s="43"/>
    </row>
    <row r="100" spans="1:12" ht="15" x14ac:dyDescent="0.25">
      <c r="A100" s="23"/>
      <c r="B100" s="15"/>
      <c r="C100" s="11"/>
      <c r="D100" s="7" t="s">
        <v>31</v>
      </c>
      <c r="E100" s="42" t="s">
        <v>52</v>
      </c>
      <c r="F100" s="43">
        <v>30</v>
      </c>
      <c r="G100" s="43">
        <v>2.4</v>
      </c>
      <c r="H100" s="43">
        <v>0.3</v>
      </c>
      <c r="I100" s="43">
        <v>15</v>
      </c>
      <c r="J100" s="43">
        <v>74.099999999999994</v>
      </c>
      <c r="K100" s="44"/>
      <c r="L100" s="43"/>
    </row>
    <row r="101" spans="1:12" ht="15" x14ac:dyDescent="0.25">
      <c r="A101" s="23"/>
      <c r="B101" s="15"/>
      <c r="C101" s="11"/>
      <c r="D101" s="7" t="s">
        <v>32</v>
      </c>
      <c r="E101" s="42" t="s">
        <v>51</v>
      </c>
      <c r="F101" s="43">
        <v>30</v>
      </c>
      <c r="G101" s="43">
        <v>2.2999999999999998</v>
      </c>
      <c r="H101" s="43">
        <v>0.4</v>
      </c>
      <c r="I101" s="43">
        <v>13.8</v>
      </c>
      <c r="J101" s="43">
        <v>69.599999999999994</v>
      </c>
      <c r="K101" s="44"/>
      <c r="L101" s="43"/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6"/>
      <c r="E103" s="42"/>
      <c r="F103" s="43"/>
      <c r="G103" s="43"/>
      <c r="H103" s="43"/>
      <c r="I103" s="43"/>
      <c r="J103" s="43"/>
      <c r="K103" s="44"/>
      <c r="L103" s="43"/>
    </row>
    <row r="104" spans="1:12" ht="15" x14ac:dyDescent="0.25">
      <c r="A104" s="24"/>
      <c r="B104" s="17"/>
      <c r="C104" s="8"/>
      <c r="D104" s="18" t="s">
        <v>33</v>
      </c>
      <c r="E104" s="9"/>
      <c r="F104" s="19">
        <f>SUM(F94:F103)</f>
        <v>770</v>
      </c>
      <c r="G104" s="19">
        <f t="shared" ref="G104" si="46">SUM(G94:G103)</f>
        <v>31.8</v>
      </c>
      <c r="H104" s="19">
        <f t="shared" ref="H104" si="47">SUM(H94:H103)</f>
        <v>37.699999999999996</v>
      </c>
      <c r="I104" s="19">
        <f t="shared" ref="I104" si="48">SUM(I94:I103)</f>
        <v>130.79999999999998</v>
      </c>
      <c r="J104" s="19">
        <f t="shared" ref="J104:L104" si="49">SUM(J94:J103)</f>
        <v>804.7</v>
      </c>
      <c r="K104" s="25"/>
      <c r="L104" s="19">
        <f t="shared" si="49"/>
        <v>0</v>
      </c>
    </row>
    <row r="105" spans="1:12" ht="15.75" customHeight="1" x14ac:dyDescent="0.2">
      <c r="A105" s="29">
        <f>A85</f>
        <v>1</v>
      </c>
      <c r="B105" s="30">
        <f>B85</f>
        <v>5</v>
      </c>
      <c r="C105" s="56" t="s">
        <v>4</v>
      </c>
      <c r="D105" s="57"/>
      <c r="E105" s="31"/>
      <c r="F105" s="32">
        <f>F93+F104</f>
        <v>1280</v>
      </c>
      <c r="G105" s="32">
        <f t="shared" ref="G105" si="50">G93+G104</f>
        <v>53.2</v>
      </c>
      <c r="H105" s="32">
        <f t="shared" ref="H105" si="51">H93+H104</f>
        <v>67.099999999999994</v>
      </c>
      <c r="I105" s="32">
        <f t="shared" ref="I105" si="52">I93+I104</f>
        <v>226.89999999999998</v>
      </c>
      <c r="J105" s="32">
        <f t="shared" ref="J105:L105" si="53">J93+J104</f>
        <v>1338.8000000000002</v>
      </c>
      <c r="K105" s="32"/>
      <c r="L105" s="32">
        <f t="shared" si="53"/>
        <v>0</v>
      </c>
    </row>
    <row r="106" spans="1:12" ht="15" x14ac:dyDescent="0.25">
      <c r="A106" s="20">
        <v>2</v>
      </c>
      <c r="B106" s="21">
        <v>1</v>
      </c>
      <c r="C106" s="22" t="s">
        <v>20</v>
      </c>
      <c r="D106" s="5" t="s">
        <v>21</v>
      </c>
      <c r="E106" s="39" t="s">
        <v>88</v>
      </c>
      <c r="F106" s="40">
        <v>200</v>
      </c>
      <c r="G106" s="40">
        <v>20</v>
      </c>
      <c r="H106" s="40">
        <v>33.4</v>
      </c>
      <c r="I106" s="40">
        <v>3.8</v>
      </c>
      <c r="J106" s="40">
        <v>394</v>
      </c>
      <c r="K106" s="41">
        <v>284</v>
      </c>
      <c r="L106" s="40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3"/>
      <c r="B108" s="15"/>
      <c r="C108" s="11"/>
      <c r="D108" s="7" t="s">
        <v>22</v>
      </c>
      <c r="E108" s="42" t="s">
        <v>43</v>
      </c>
      <c r="F108" s="43">
        <v>200</v>
      </c>
      <c r="G108" s="43">
        <v>0.8</v>
      </c>
      <c r="H108" s="43">
        <v>2.6</v>
      </c>
      <c r="I108" s="43">
        <v>22.6</v>
      </c>
      <c r="J108" s="43">
        <v>112</v>
      </c>
      <c r="K108" s="44">
        <v>175</v>
      </c>
      <c r="L108" s="43"/>
    </row>
    <row r="109" spans="1:12" ht="15" x14ac:dyDescent="0.25">
      <c r="A109" s="23"/>
      <c r="B109" s="15"/>
      <c r="C109" s="11"/>
      <c r="D109" s="7" t="s">
        <v>23</v>
      </c>
      <c r="E109" s="42" t="s">
        <v>54</v>
      </c>
      <c r="F109" s="43">
        <v>30</v>
      </c>
      <c r="G109" s="43">
        <v>2.2999999999999998</v>
      </c>
      <c r="H109" s="43">
        <v>0.3</v>
      </c>
      <c r="I109" s="43">
        <v>15</v>
      </c>
      <c r="J109" s="43">
        <v>74.099999999999994</v>
      </c>
      <c r="K109" s="44"/>
      <c r="L109" s="43"/>
    </row>
    <row r="110" spans="1:12" ht="15" x14ac:dyDescent="0.25">
      <c r="A110" s="23"/>
      <c r="B110" s="15"/>
      <c r="C110" s="11"/>
      <c r="D110" s="7" t="s">
        <v>24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6"/>
      <c r="E111" s="42" t="s">
        <v>67</v>
      </c>
      <c r="F111" s="43">
        <v>125</v>
      </c>
      <c r="G111" s="43">
        <v>2.9</v>
      </c>
      <c r="H111" s="43">
        <v>1.2</v>
      </c>
      <c r="I111" s="43">
        <v>27.8</v>
      </c>
      <c r="J111" s="43">
        <v>96.3</v>
      </c>
      <c r="K111" s="44"/>
      <c r="L111" s="43"/>
    </row>
    <row r="112" spans="1:12" ht="15" x14ac:dyDescent="0.25">
      <c r="A112" s="23"/>
      <c r="B112" s="15"/>
      <c r="C112" s="11"/>
      <c r="D112" s="6"/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4"/>
      <c r="B113" s="17"/>
      <c r="C113" s="8"/>
      <c r="D113" s="18" t="s">
        <v>33</v>
      </c>
      <c r="E113" s="9"/>
      <c r="F113" s="19">
        <f>SUM(F106:F112)</f>
        <v>555</v>
      </c>
      <c r="G113" s="19">
        <f t="shared" ref="G113:J113" si="54">SUM(G106:G112)</f>
        <v>26</v>
      </c>
      <c r="H113" s="19">
        <f t="shared" si="54"/>
        <v>37.5</v>
      </c>
      <c r="I113" s="19">
        <f t="shared" si="54"/>
        <v>69.2</v>
      </c>
      <c r="J113" s="19">
        <f t="shared" si="54"/>
        <v>676.4</v>
      </c>
      <c r="K113" s="25"/>
      <c r="L113" s="19">
        <f t="shared" ref="L113" si="55">SUM(L106:L112)</f>
        <v>0</v>
      </c>
    </row>
    <row r="114" spans="1:12" ht="15" x14ac:dyDescent="0.25">
      <c r="A114" s="26">
        <f>A106</f>
        <v>2</v>
      </c>
      <c r="B114" s="13">
        <f>B106</f>
        <v>1</v>
      </c>
      <c r="C114" s="10" t="s">
        <v>25</v>
      </c>
      <c r="D114" s="7" t="s">
        <v>26</v>
      </c>
      <c r="E114" s="42" t="s">
        <v>90</v>
      </c>
      <c r="F114" s="43">
        <v>60</v>
      </c>
      <c r="G114" s="43">
        <v>0.6</v>
      </c>
      <c r="H114" s="43">
        <v>0.1</v>
      </c>
      <c r="I114" s="43">
        <v>2.9</v>
      </c>
      <c r="J114" s="43">
        <v>12</v>
      </c>
      <c r="K114" s="44"/>
      <c r="L114" s="43"/>
    </row>
    <row r="115" spans="1:12" ht="15" x14ac:dyDescent="0.25">
      <c r="A115" s="23"/>
      <c r="B115" s="15"/>
      <c r="C115" s="11"/>
      <c r="D115" s="7" t="s">
        <v>27</v>
      </c>
      <c r="E115" s="42" t="s">
        <v>91</v>
      </c>
      <c r="F115" s="43">
        <v>250</v>
      </c>
      <c r="G115" s="43">
        <v>4.8</v>
      </c>
      <c r="H115" s="43">
        <v>10.5</v>
      </c>
      <c r="I115" s="43">
        <v>35.799999999999997</v>
      </c>
      <c r="J115" s="43">
        <v>144</v>
      </c>
      <c r="K115" s="44">
        <v>138</v>
      </c>
      <c r="L115" s="43"/>
    </row>
    <row r="116" spans="1:12" ht="15" x14ac:dyDescent="0.25">
      <c r="A116" s="23"/>
      <c r="B116" s="15"/>
      <c r="C116" s="11"/>
      <c r="D116" s="7" t="s">
        <v>28</v>
      </c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7"/>
      <c r="E117" s="42" t="s">
        <v>92</v>
      </c>
      <c r="F117" s="43">
        <v>100</v>
      </c>
      <c r="G117" s="43">
        <v>14.9</v>
      </c>
      <c r="H117" s="43">
        <v>21.2</v>
      </c>
      <c r="I117" s="43">
        <v>13.8</v>
      </c>
      <c r="J117" s="43">
        <v>307</v>
      </c>
      <c r="K117" s="44">
        <v>269</v>
      </c>
      <c r="L117" s="43"/>
    </row>
    <row r="118" spans="1:12" ht="15" x14ac:dyDescent="0.25">
      <c r="A118" s="23"/>
      <c r="B118" s="15"/>
      <c r="C118" s="11"/>
      <c r="D118" s="7" t="s">
        <v>29</v>
      </c>
      <c r="E118" s="42" t="s">
        <v>93</v>
      </c>
      <c r="F118" s="43">
        <v>150</v>
      </c>
      <c r="G118" s="43">
        <v>3.8</v>
      </c>
      <c r="H118" s="43">
        <v>5.8</v>
      </c>
      <c r="I118" s="43">
        <v>38.1</v>
      </c>
      <c r="J118" s="43">
        <v>220.5</v>
      </c>
      <c r="K118" s="44">
        <v>36</v>
      </c>
      <c r="L118" s="43"/>
    </row>
    <row r="119" spans="1:12" ht="15" x14ac:dyDescent="0.25">
      <c r="A119" s="23"/>
      <c r="B119" s="15"/>
      <c r="C119" s="11"/>
      <c r="D119" s="7" t="s">
        <v>30</v>
      </c>
      <c r="E119" s="42" t="s">
        <v>94</v>
      </c>
      <c r="F119" s="43">
        <v>200</v>
      </c>
      <c r="G119" s="43"/>
      <c r="H119" s="43"/>
      <c r="I119" s="43">
        <v>19</v>
      </c>
      <c r="J119" s="43">
        <v>80</v>
      </c>
      <c r="K119" s="44">
        <v>2</v>
      </c>
      <c r="L119" s="43"/>
    </row>
    <row r="120" spans="1:12" ht="15" x14ac:dyDescent="0.25">
      <c r="A120" s="23"/>
      <c r="B120" s="15"/>
      <c r="C120" s="11"/>
      <c r="D120" s="7" t="s">
        <v>31</v>
      </c>
      <c r="E120" s="42" t="s">
        <v>52</v>
      </c>
      <c r="F120" s="43">
        <v>30</v>
      </c>
      <c r="G120" s="43">
        <v>2.4</v>
      </c>
      <c r="H120" s="43">
        <v>0.3</v>
      </c>
      <c r="I120" s="43">
        <v>15</v>
      </c>
      <c r="J120" s="43">
        <v>74.099999999999994</v>
      </c>
      <c r="K120" s="44"/>
      <c r="L120" s="43"/>
    </row>
    <row r="121" spans="1:12" ht="15" x14ac:dyDescent="0.25">
      <c r="A121" s="23"/>
      <c r="B121" s="15"/>
      <c r="C121" s="11"/>
      <c r="D121" s="7" t="s">
        <v>32</v>
      </c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23"/>
      <c r="B122" s="15"/>
      <c r="C122" s="11"/>
      <c r="D122" s="6"/>
      <c r="E122" s="42"/>
      <c r="F122" s="43"/>
      <c r="G122" s="43"/>
      <c r="H122" s="43"/>
      <c r="I122" s="43"/>
      <c r="J122" s="43"/>
      <c r="K122" s="44"/>
      <c r="L122" s="43"/>
    </row>
    <row r="123" spans="1:12" ht="15" x14ac:dyDescent="0.25">
      <c r="A123" s="23"/>
      <c r="B123" s="15"/>
      <c r="C123" s="11"/>
      <c r="D123" s="6"/>
      <c r="E123" s="42"/>
      <c r="F123" s="43"/>
      <c r="G123" s="43"/>
      <c r="H123" s="43"/>
      <c r="I123" s="43"/>
      <c r="J123" s="43"/>
      <c r="K123" s="44"/>
      <c r="L123" s="43"/>
    </row>
    <row r="124" spans="1:12" ht="15" x14ac:dyDescent="0.25">
      <c r="A124" s="24"/>
      <c r="B124" s="17"/>
      <c r="C124" s="8"/>
      <c r="D124" s="18" t="s">
        <v>33</v>
      </c>
      <c r="E124" s="9"/>
      <c r="F124" s="19">
        <f>SUM(F114:F123)</f>
        <v>790</v>
      </c>
      <c r="G124" s="19">
        <f t="shared" ref="G124:J124" si="56">SUM(G114:G123)</f>
        <v>26.5</v>
      </c>
      <c r="H124" s="19">
        <f t="shared" si="56"/>
        <v>37.899999999999991</v>
      </c>
      <c r="I124" s="19">
        <f t="shared" si="56"/>
        <v>124.6</v>
      </c>
      <c r="J124" s="19">
        <f t="shared" si="56"/>
        <v>837.6</v>
      </c>
      <c r="K124" s="25"/>
      <c r="L124" s="19">
        <f t="shared" ref="L124" si="57">SUM(L114:L123)</f>
        <v>0</v>
      </c>
    </row>
    <row r="125" spans="1:12" ht="15" x14ac:dyDescent="0.2">
      <c r="A125" s="29">
        <f>A106</f>
        <v>2</v>
      </c>
      <c r="B125" s="30">
        <f>B106</f>
        <v>1</v>
      </c>
      <c r="C125" s="56" t="s">
        <v>4</v>
      </c>
      <c r="D125" s="57"/>
      <c r="E125" s="31"/>
      <c r="F125" s="32">
        <f>F113+F124</f>
        <v>1345</v>
      </c>
      <c r="G125" s="32">
        <f t="shared" ref="G125" si="58">G113+G124</f>
        <v>52.5</v>
      </c>
      <c r="H125" s="32">
        <f t="shared" ref="H125" si="59">H113+H124</f>
        <v>75.399999999999991</v>
      </c>
      <c r="I125" s="32">
        <f t="shared" ref="I125" si="60">I113+I124</f>
        <v>193.8</v>
      </c>
      <c r="J125" s="32">
        <f t="shared" ref="J125:L125" si="61">J113+J124</f>
        <v>1514</v>
      </c>
      <c r="K125" s="32"/>
      <c r="L125" s="32">
        <f t="shared" si="61"/>
        <v>0</v>
      </c>
    </row>
    <row r="126" spans="1:12" ht="15" x14ac:dyDescent="0.25">
      <c r="A126" s="14">
        <v>2</v>
      </c>
      <c r="B126" s="15">
        <v>2</v>
      </c>
      <c r="C126" s="22" t="s">
        <v>20</v>
      </c>
      <c r="D126" s="5" t="s">
        <v>21</v>
      </c>
      <c r="E126" s="39" t="s">
        <v>95</v>
      </c>
      <c r="F126" s="40">
        <v>100</v>
      </c>
      <c r="G126" s="40">
        <v>18</v>
      </c>
      <c r="H126" s="40">
        <v>15.9</v>
      </c>
      <c r="I126" s="40">
        <v>7.5</v>
      </c>
      <c r="J126" s="40">
        <v>202</v>
      </c>
      <c r="K126" s="41">
        <v>416</v>
      </c>
      <c r="L126" s="40"/>
    </row>
    <row r="127" spans="1:12" ht="15" x14ac:dyDescent="0.25">
      <c r="A127" s="14"/>
      <c r="B127" s="15"/>
      <c r="C127" s="11"/>
      <c r="D127" s="6"/>
      <c r="E127" s="42" t="s">
        <v>48</v>
      </c>
      <c r="F127" s="43">
        <v>150</v>
      </c>
      <c r="G127" s="43">
        <v>9.1999999999999993</v>
      </c>
      <c r="H127" s="43">
        <v>10.5</v>
      </c>
      <c r="I127" s="43">
        <v>35.299999999999997</v>
      </c>
      <c r="J127" s="43">
        <v>231</v>
      </c>
      <c r="K127" s="44">
        <v>469</v>
      </c>
      <c r="L127" s="43"/>
    </row>
    <row r="128" spans="1:12" ht="15" x14ac:dyDescent="0.25">
      <c r="A128" s="14"/>
      <c r="B128" s="15"/>
      <c r="C128" s="11"/>
      <c r="D128" s="7" t="s">
        <v>22</v>
      </c>
      <c r="E128" s="42" t="s">
        <v>43</v>
      </c>
      <c r="F128" s="43">
        <v>200</v>
      </c>
      <c r="G128" s="43">
        <v>0.8</v>
      </c>
      <c r="H128" s="43">
        <v>2.6</v>
      </c>
      <c r="I128" s="43">
        <v>22.6</v>
      </c>
      <c r="J128" s="43">
        <v>112</v>
      </c>
      <c r="K128" s="44">
        <v>175</v>
      </c>
      <c r="L128" s="43"/>
    </row>
    <row r="129" spans="1:12" ht="15" x14ac:dyDescent="0.25">
      <c r="A129" s="14"/>
      <c r="B129" s="15"/>
      <c r="C129" s="11"/>
      <c r="D129" s="7" t="s">
        <v>23</v>
      </c>
      <c r="E129" s="42" t="s">
        <v>54</v>
      </c>
      <c r="F129" s="43">
        <v>30</v>
      </c>
      <c r="G129" s="43">
        <v>2.2999999999999998</v>
      </c>
      <c r="H129" s="43">
        <v>0.3</v>
      </c>
      <c r="I129" s="43">
        <v>15</v>
      </c>
      <c r="J129" s="43">
        <v>74.099999999999994</v>
      </c>
      <c r="K129" s="44"/>
      <c r="L129" s="43"/>
    </row>
    <row r="130" spans="1:12" ht="15" x14ac:dyDescent="0.25">
      <c r="A130" s="14"/>
      <c r="B130" s="15"/>
      <c r="C130" s="11"/>
      <c r="D130" s="7" t="s">
        <v>24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6"/>
      <c r="E131" s="42" t="s">
        <v>66</v>
      </c>
      <c r="F131" s="43">
        <v>20</v>
      </c>
      <c r="G131" s="43">
        <v>5.3</v>
      </c>
      <c r="H131" s="43">
        <v>5.3</v>
      </c>
      <c r="I131" s="43">
        <v>5.5</v>
      </c>
      <c r="J131" s="43">
        <v>72</v>
      </c>
      <c r="K131" s="44"/>
      <c r="L131" s="43"/>
    </row>
    <row r="132" spans="1:12" ht="15" x14ac:dyDescent="0.25">
      <c r="A132" s="14"/>
      <c r="B132" s="15"/>
      <c r="C132" s="11"/>
      <c r="D132" s="6"/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6"/>
      <c r="B133" s="17"/>
      <c r="C133" s="8"/>
      <c r="D133" s="18" t="s">
        <v>33</v>
      </c>
      <c r="E133" s="9"/>
      <c r="F133" s="19">
        <f>SUM(F126:F132)</f>
        <v>500</v>
      </c>
      <c r="G133" s="19">
        <f t="shared" ref="G133:J133" si="62">SUM(G126:G132)</f>
        <v>35.6</v>
      </c>
      <c r="H133" s="19">
        <f t="shared" si="62"/>
        <v>34.6</v>
      </c>
      <c r="I133" s="19">
        <f t="shared" si="62"/>
        <v>85.9</v>
      </c>
      <c r="J133" s="19">
        <f t="shared" si="62"/>
        <v>691.1</v>
      </c>
      <c r="K133" s="25"/>
      <c r="L133" s="19">
        <f t="shared" ref="L133" si="63">SUM(L126:L132)</f>
        <v>0</v>
      </c>
    </row>
    <row r="134" spans="1:12" ht="15" x14ac:dyDescent="0.25">
      <c r="A134" s="13">
        <f>A126</f>
        <v>2</v>
      </c>
      <c r="B134" s="13">
        <f>B126</f>
        <v>2</v>
      </c>
      <c r="C134" s="10" t="s">
        <v>25</v>
      </c>
      <c r="D134" s="7" t="s">
        <v>26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7" t="s">
        <v>27</v>
      </c>
      <c r="E135" s="42" t="s">
        <v>97</v>
      </c>
      <c r="F135" s="43">
        <v>260</v>
      </c>
      <c r="G135" s="43">
        <v>2.6</v>
      </c>
      <c r="H135" s="43">
        <v>5.3</v>
      </c>
      <c r="I135" s="43">
        <v>14.3</v>
      </c>
      <c r="J135" s="43">
        <v>116</v>
      </c>
      <c r="K135" s="44">
        <v>162</v>
      </c>
      <c r="L135" s="43"/>
    </row>
    <row r="136" spans="1:12" ht="15" x14ac:dyDescent="0.25">
      <c r="A136" s="14"/>
      <c r="B136" s="15"/>
      <c r="C136" s="11"/>
      <c r="D136" s="7" t="s">
        <v>28</v>
      </c>
      <c r="E136" s="42" t="s">
        <v>98</v>
      </c>
      <c r="F136" s="43">
        <v>100</v>
      </c>
      <c r="G136" s="43">
        <v>15.7</v>
      </c>
      <c r="H136" s="43">
        <v>12.5</v>
      </c>
      <c r="I136" s="43">
        <v>3.14</v>
      </c>
      <c r="J136" s="43">
        <v>251</v>
      </c>
      <c r="K136" s="44">
        <v>64</v>
      </c>
      <c r="L136" s="43"/>
    </row>
    <row r="137" spans="1:12" ht="15" x14ac:dyDescent="0.25">
      <c r="A137" s="14"/>
      <c r="B137" s="15"/>
      <c r="C137" s="11"/>
      <c r="D137" s="7" t="s">
        <v>29</v>
      </c>
      <c r="E137" s="42" t="s">
        <v>99</v>
      </c>
      <c r="F137" s="43">
        <v>180</v>
      </c>
      <c r="G137" s="43">
        <v>8.1999999999999993</v>
      </c>
      <c r="H137" s="43">
        <v>8</v>
      </c>
      <c r="I137" s="43">
        <v>37.4</v>
      </c>
      <c r="J137" s="43">
        <v>178</v>
      </c>
      <c r="K137" s="44">
        <v>25</v>
      </c>
      <c r="L137" s="43"/>
    </row>
    <row r="138" spans="1:12" ht="15" x14ac:dyDescent="0.25">
      <c r="A138" s="14"/>
      <c r="B138" s="15"/>
      <c r="C138" s="11"/>
      <c r="D138" s="7" t="s">
        <v>30</v>
      </c>
      <c r="E138" s="42" t="s">
        <v>100</v>
      </c>
      <c r="F138" s="43">
        <v>200</v>
      </c>
      <c r="G138" s="43">
        <v>0.1</v>
      </c>
      <c r="H138" s="43"/>
      <c r="I138" s="43">
        <v>24.2</v>
      </c>
      <c r="J138" s="43">
        <v>93</v>
      </c>
      <c r="K138" s="44">
        <v>701</v>
      </c>
      <c r="L138" s="43"/>
    </row>
    <row r="139" spans="1:12" ht="15" x14ac:dyDescent="0.25">
      <c r="A139" s="14"/>
      <c r="B139" s="15"/>
      <c r="C139" s="11"/>
      <c r="D139" s="7" t="s">
        <v>31</v>
      </c>
      <c r="E139" s="42" t="s">
        <v>52</v>
      </c>
      <c r="F139" s="43">
        <v>30</v>
      </c>
      <c r="G139" s="43">
        <v>2.4</v>
      </c>
      <c r="H139" s="43">
        <v>0.3</v>
      </c>
      <c r="I139" s="43">
        <v>15</v>
      </c>
      <c r="J139" s="43">
        <v>74.099999999999994</v>
      </c>
      <c r="K139" s="44"/>
      <c r="L139" s="43"/>
    </row>
    <row r="140" spans="1:12" ht="15" x14ac:dyDescent="0.25">
      <c r="A140" s="14"/>
      <c r="B140" s="15"/>
      <c r="C140" s="11"/>
      <c r="D140" s="7" t="s">
        <v>32</v>
      </c>
      <c r="E140" s="42" t="s">
        <v>51</v>
      </c>
      <c r="F140" s="43">
        <v>30</v>
      </c>
      <c r="G140" s="43">
        <v>2.2999999999999998</v>
      </c>
      <c r="H140" s="43">
        <v>0.4</v>
      </c>
      <c r="I140" s="43">
        <v>13.8</v>
      </c>
      <c r="J140" s="43">
        <v>69.599999999999994</v>
      </c>
      <c r="K140" s="44"/>
      <c r="L140" s="43"/>
    </row>
    <row r="141" spans="1:12" ht="15" x14ac:dyDescent="0.25">
      <c r="A141" s="14"/>
      <c r="B141" s="15"/>
      <c r="C141" s="11"/>
      <c r="D141" s="6"/>
      <c r="E141" s="42" t="s">
        <v>96</v>
      </c>
      <c r="F141" s="43">
        <v>50</v>
      </c>
      <c r="G141" s="43">
        <v>3.9</v>
      </c>
      <c r="H141" s="43">
        <v>4.2</v>
      </c>
      <c r="I141" s="43">
        <v>29</v>
      </c>
      <c r="J141" s="43">
        <v>171.5</v>
      </c>
      <c r="K141" s="44">
        <v>767</v>
      </c>
      <c r="L141" s="43"/>
    </row>
    <row r="142" spans="1:12" ht="15" x14ac:dyDescent="0.25">
      <c r="A142" s="14"/>
      <c r="B142" s="15"/>
      <c r="C142" s="11"/>
      <c r="D142" s="6"/>
      <c r="E142" s="42"/>
      <c r="F142" s="43"/>
      <c r="G142" s="43"/>
      <c r="H142" s="43"/>
      <c r="I142" s="43"/>
      <c r="J142" s="43"/>
      <c r="K142" s="44"/>
      <c r="L142" s="43"/>
    </row>
    <row r="143" spans="1:12" ht="15" x14ac:dyDescent="0.25">
      <c r="A143" s="16"/>
      <c r="B143" s="17"/>
      <c r="C143" s="8"/>
      <c r="D143" s="18" t="s">
        <v>33</v>
      </c>
      <c r="E143" s="9"/>
      <c r="F143" s="19">
        <f>SUM(F134:F142)</f>
        <v>850</v>
      </c>
      <c r="G143" s="19">
        <f t="shared" ref="G143:J143" si="64">SUM(G134:G142)</f>
        <v>35.200000000000003</v>
      </c>
      <c r="H143" s="19">
        <f t="shared" si="64"/>
        <v>30.7</v>
      </c>
      <c r="I143" s="19">
        <f t="shared" si="64"/>
        <v>136.84</v>
      </c>
      <c r="J143" s="19">
        <f t="shared" si="64"/>
        <v>953.2</v>
      </c>
      <c r="K143" s="25"/>
      <c r="L143" s="19">
        <f t="shared" ref="L143" si="65">SUM(L134:L142)</f>
        <v>0</v>
      </c>
    </row>
    <row r="144" spans="1:12" ht="15" x14ac:dyDescent="0.2">
      <c r="A144" s="33">
        <f>A126</f>
        <v>2</v>
      </c>
      <c r="B144" s="33">
        <f>B126</f>
        <v>2</v>
      </c>
      <c r="C144" s="56" t="s">
        <v>4</v>
      </c>
      <c r="D144" s="57"/>
      <c r="E144" s="31"/>
      <c r="F144" s="32">
        <f>F133+F143</f>
        <v>1350</v>
      </c>
      <c r="G144" s="32">
        <f t="shared" ref="G144" si="66">G133+G143</f>
        <v>70.800000000000011</v>
      </c>
      <c r="H144" s="32">
        <f t="shared" ref="H144" si="67">H133+H143</f>
        <v>65.3</v>
      </c>
      <c r="I144" s="32">
        <f t="shared" ref="I144" si="68">I133+I143</f>
        <v>222.74</v>
      </c>
      <c r="J144" s="32">
        <f t="shared" ref="J144:L144" si="69">J133+J143</f>
        <v>1644.3000000000002</v>
      </c>
      <c r="K144" s="32"/>
      <c r="L144" s="32">
        <f t="shared" si="69"/>
        <v>0</v>
      </c>
    </row>
    <row r="145" spans="1:12" ht="15" x14ac:dyDescent="0.25">
      <c r="A145" s="20">
        <v>2</v>
      </c>
      <c r="B145" s="21">
        <v>3</v>
      </c>
      <c r="C145" s="22" t="s">
        <v>20</v>
      </c>
      <c r="D145" s="5" t="s">
        <v>21</v>
      </c>
      <c r="E145" s="39" t="s">
        <v>101</v>
      </c>
      <c r="F145" s="40">
        <v>150</v>
      </c>
      <c r="G145" s="40">
        <v>21.6</v>
      </c>
      <c r="H145" s="40">
        <v>19.3</v>
      </c>
      <c r="I145" s="40">
        <v>37.1</v>
      </c>
      <c r="J145" s="40">
        <v>400</v>
      </c>
      <c r="K145" s="52" t="s">
        <v>102</v>
      </c>
      <c r="L145" s="40"/>
    </row>
    <row r="146" spans="1:12" ht="15" x14ac:dyDescent="0.25">
      <c r="A146" s="23"/>
      <c r="B146" s="15"/>
      <c r="C146" s="11"/>
      <c r="D146" s="6"/>
      <c r="E146" s="42"/>
      <c r="F146" s="43">
        <v>20</v>
      </c>
      <c r="G146" s="43"/>
      <c r="H146" s="43"/>
      <c r="I146" s="43"/>
      <c r="J146" s="43"/>
      <c r="K146" s="44"/>
      <c r="L146" s="43"/>
    </row>
    <row r="147" spans="1:12" ht="15" x14ac:dyDescent="0.25">
      <c r="A147" s="23"/>
      <c r="B147" s="15"/>
      <c r="C147" s="11"/>
      <c r="D147" s="7" t="s">
        <v>22</v>
      </c>
      <c r="E147" s="42" t="s">
        <v>103</v>
      </c>
      <c r="F147" s="43">
        <v>200</v>
      </c>
      <c r="G147" s="43">
        <v>1.6</v>
      </c>
      <c r="H147" s="43">
        <v>1.6</v>
      </c>
      <c r="I147" s="43">
        <v>17.3</v>
      </c>
      <c r="J147" s="43">
        <v>87</v>
      </c>
      <c r="K147" s="44">
        <v>136</v>
      </c>
      <c r="L147" s="43"/>
    </row>
    <row r="148" spans="1:12" ht="15.75" customHeight="1" x14ac:dyDescent="0.25">
      <c r="A148" s="23"/>
      <c r="B148" s="15"/>
      <c r="C148" s="11"/>
      <c r="D148" s="7" t="s">
        <v>23</v>
      </c>
      <c r="E148" s="42" t="s">
        <v>54</v>
      </c>
      <c r="F148" s="43">
        <v>30</v>
      </c>
      <c r="G148" s="43">
        <v>2.2999999999999998</v>
      </c>
      <c r="H148" s="43">
        <v>0.3</v>
      </c>
      <c r="I148" s="43">
        <v>15</v>
      </c>
      <c r="J148" s="43">
        <v>74.099999999999994</v>
      </c>
      <c r="K148" s="44"/>
      <c r="L148" s="43"/>
    </row>
    <row r="149" spans="1:12" ht="15" x14ac:dyDescent="0.25">
      <c r="A149" s="23"/>
      <c r="B149" s="15"/>
      <c r="C149" s="11"/>
      <c r="D149" s="7" t="s">
        <v>24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6"/>
      <c r="E150" s="42" t="s">
        <v>67</v>
      </c>
      <c r="F150" s="43">
        <v>125</v>
      </c>
      <c r="G150" s="43">
        <v>2.9</v>
      </c>
      <c r="H150" s="43">
        <v>1.2</v>
      </c>
      <c r="I150" s="43">
        <v>27.8</v>
      </c>
      <c r="J150" s="43">
        <v>96.3</v>
      </c>
      <c r="K150" s="44"/>
      <c r="L150" s="43"/>
    </row>
    <row r="151" spans="1:12" ht="15" x14ac:dyDescent="0.25">
      <c r="A151" s="23"/>
      <c r="B151" s="15"/>
      <c r="C151" s="11"/>
      <c r="D151" s="6"/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4"/>
      <c r="B152" s="17"/>
      <c r="C152" s="8"/>
      <c r="D152" s="18" t="s">
        <v>33</v>
      </c>
      <c r="E152" s="9"/>
      <c r="F152" s="19">
        <f>SUM(F145:F151)</f>
        <v>525</v>
      </c>
      <c r="G152" s="19">
        <f t="shared" ref="G152:J152" si="70">SUM(G145:G151)</f>
        <v>28.400000000000002</v>
      </c>
      <c r="H152" s="19">
        <f t="shared" si="70"/>
        <v>22.400000000000002</v>
      </c>
      <c r="I152" s="19">
        <f t="shared" si="70"/>
        <v>97.2</v>
      </c>
      <c r="J152" s="19">
        <f t="shared" si="70"/>
        <v>657.4</v>
      </c>
      <c r="K152" s="25"/>
      <c r="L152" s="19">
        <f t="shared" ref="L152" si="71">SUM(L145:L151)</f>
        <v>0</v>
      </c>
    </row>
    <row r="153" spans="1:12" ht="15" x14ac:dyDescent="0.25">
      <c r="A153" s="26">
        <f>A145</f>
        <v>2</v>
      </c>
      <c r="B153" s="13">
        <f>B145</f>
        <v>3</v>
      </c>
      <c r="C153" s="10" t="s">
        <v>25</v>
      </c>
      <c r="D153" s="7" t="s">
        <v>26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7" t="s">
        <v>27</v>
      </c>
      <c r="E154" s="42" t="s">
        <v>69</v>
      </c>
      <c r="F154" s="43">
        <v>260</v>
      </c>
      <c r="G154" s="43">
        <v>7.1</v>
      </c>
      <c r="H154" s="43">
        <v>11.5</v>
      </c>
      <c r="I154" s="43">
        <v>26.3</v>
      </c>
      <c r="J154" s="43">
        <v>144</v>
      </c>
      <c r="K154" s="44">
        <v>110</v>
      </c>
      <c r="L154" s="43"/>
    </row>
    <row r="155" spans="1:12" ht="15" x14ac:dyDescent="0.25">
      <c r="A155" s="23"/>
      <c r="B155" s="15"/>
      <c r="C155" s="11"/>
      <c r="D155" s="7" t="s">
        <v>28</v>
      </c>
      <c r="E155" s="42" t="s">
        <v>104</v>
      </c>
      <c r="F155" s="43">
        <v>75</v>
      </c>
      <c r="G155" s="43">
        <v>13.3</v>
      </c>
      <c r="H155" s="43">
        <v>9</v>
      </c>
      <c r="I155" s="43">
        <v>8.9</v>
      </c>
      <c r="J155" s="43">
        <v>195</v>
      </c>
      <c r="K155" s="44">
        <v>464</v>
      </c>
      <c r="L155" s="43"/>
    </row>
    <row r="156" spans="1:12" ht="15" x14ac:dyDescent="0.25">
      <c r="A156" s="23"/>
      <c r="B156" s="15"/>
      <c r="C156" s="11"/>
      <c r="D156" s="7"/>
      <c r="E156" s="42"/>
      <c r="F156" s="43">
        <v>75</v>
      </c>
      <c r="G156" s="43"/>
      <c r="H156" s="43"/>
      <c r="I156" s="43"/>
      <c r="J156" s="43"/>
      <c r="K156" s="44"/>
      <c r="L156" s="43"/>
    </row>
    <row r="157" spans="1:12" ht="15" x14ac:dyDescent="0.25">
      <c r="A157" s="23"/>
      <c r="B157" s="15"/>
      <c r="C157" s="11"/>
      <c r="D157" s="7" t="s">
        <v>29</v>
      </c>
      <c r="E157" s="42" t="s">
        <v>61</v>
      </c>
      <c r="F157" s="43">
        <v>150</v>
      </c>
      <c r="G157" s="43">
        <v>4.8</v>
      </c>
      <c r="H157" s="43">
        <v>10.199999999999999</v>
      </c>
      <c r="I157" s="43">
        <v>32.799999999999997</v>
      </c>
      <c r="J157" s="43">
        <v>245.8</v>
      </c>
      <c r="K157" s="44">
        <v>176</v>
      </c>
      <c r="L157" s="43"/>
    </row>
    <row r="158" spans="1:12" ht="15" x14ac:dyDescent="0.25">
      <c r="A158" s="23"/>
      <c r="B158" s="15"/>
      <c r="C158" s="11"/>
      <c r="D158" s="7" t="s">
        <v>30</v>
      </c>
      <c r="E158" s="42" t="s">
        <v>94</v>
      </c>
      <c r="F158" s="43">
        <v>200</v>
      </c>
      <c r="G158" s="43"/>
      <c r="H158" s="43"/>
      <c r="I158" s="43">
        <v>19</v>
      </c>
      <c r="J158" s="43">
        <v>80</v>
      </c>
      <c r="K158" s="44">
        <v>2</v>
      </c>
      <c r="L158" s="43"/>
    </row>
    <row r="159" spans="1:12" ht="15" x14ac:dyDescent="0.25">
      <c r="A159" s="23"/>
      <c r="B159" s="15"/>
      <c r="C159" s="11"/>
      <c r="D159" s="7" t="s">
        <v>31</v>
      </c>
      <c r="E159" s="42" t="s">
        <v>52</v>
      </c>
      <c r="F159" s="43">
        <v>30</v>
      </c>
      <c r="G159" s="43">
        <v>2.4</v>
      </c>
      <c r="H159" s="43">
        <v>0.3</v>
      </c>
      <c r="I159" s="43">
        <v>15</v>
      </c>
      <c r="J159" s="43">
        <v>74.099999999999994</v>
      </c>
      <c r="K159" s="44"/>
      <c r="L159" s="43"/>
    </row>
    <row r="160" spans="1:12" ht="15" x14ac:dyDescent="0.25">
      <c r="A160" s="23"/>
      <c r="B160" s="15"/>
      <c r="C160" s="11"/>
      <c r="D160" s="7" t="s">
        <v>32</v>
      </c>
      <c r="E160" s="42" t="s">
        <v>51</v>
      </c>
      <c r="F160" s="43">
        <v>30</v>
      </c>
      <c r="G160" s="43">
        <v>2.4</v>
      </c>
      <c r="H160" s="43">
        <v>0.4</v>
      </c>
      <c r="I160" s="43">
        <v>13.8</v>
      </c>
      <c r="J160" s="43">
        <v>69.5</v>
      </c>
      <c r="K160" s="44"/>
      <c r="L160" s="43"/>
    </row>
    <row r="161" spans="1:12" ht="15" x14ac:dyDescent="0.25">
      <c r="A161" s="23"/>
      <c r="B161" s="15"/>
      <c r="C161" s="11"/>
      <c r="D161" s="6"/>
      <c r="E161" s="42"/>
      <c r="F161" s="43"/>
      <c r="G161" s="43"/>
      <c r="H161" s="43"/>
      <c r="I161" s="43"/>
      <c r="J161" s="43"/>
      <c r="K161" s="44"/>
      <c r="L161" s="43"/>
    </row>
    <row r="162" spans="1:12" ht="15" x14ac:dyDescent="0.25">
      <c r="A162" s="23"/>
      <c r="B162" s="15"/>
      <c r="C162" s="11"/>
      <c r="D162" s="6"/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4"/>
      <c r="B163" s="17"/>
      <c r="C163" s="8"/>
      <c r="D163" s="18" t="s">
        <v>33</v>
      </c>
      <c r="E163" s="9"/>
      <c r="F163" s="19">
        <f>SUM(F153:F162)</f>
        <v>820</v>
      </c>
      <c r="G163" s="19">
        <f t="shared" ref="G163:J163" si="72">SUM(G153:G162)</f>
        <v>29.999999999999996</v>
      </c>
      <c r="H163" s="19">
        <f t="shared" si="72"/>
        <v>31.4</v>
      </c>
      <c r="I163" s="19">
        <f t="shared" si="72"/>
        <v>115.8</v>
      </c>
      <c r="J163" s="19">
        <f t="shared" si="72"/>
        <v>808.4</v>
      </c>
      <c r="K163" s="25"/>
      <c r="L163" s="19">
        <f t="shared" ref="L163" si="73">SUM(L153:L162)</f>
        <v>0</v>
      </c>
    </row>
    <row r="164" spans="1:12" ht="15" x14ac:dyDescent="0.2">
      <c r="A164" s="29">
        <f>A145</f>
        <v>2</v>
      </c>
      <c r="B164" s="30">
        <f>B145</f>
        <v>3</v>
      </c>
      <c r="C164" s="56" t="s">
        <v>4</v>
      </c>
      <c r="D164" s="57"/>
      <c r="E164" s="31"/>
      <c r="F164" s="32">
        <f>F152+F163</f>
        <v>1345</v>
      </c>
      <c r="G164" s="32">
        <f t="shared" ref="G164" si="74">G152+G163</f>
        <v>58.4</v>
      </c>
      <c r="H164" s="32">
        <f t="shared" ref="H164" si="75">H152+H163</f>
        <v>53.8</v>
      </c>
      <c r="I164" s="32">
        <f t="shared" ref="I164" si="76">I152+I163</f>
        <v>213</v>
      </c>
      <c r="J164" s="32">
        <f t="shared" ref="J164:L164" si="77">J152+J163</f>
        <v>1465.8</v>
      </c>
      <c r="K164" s="32"/>
      <c r="L164" s="32">
        <f t="shared" si="77"/>
        <v>0</v>
      </c>
    </row>
    <row r="165" spans="1:12" ht="15" x14ac:dyDescent="0.25">
      <c r="A165" s="20">
        <v>2</v>
      </c>
      <c r="B165" s="21">
        <v>4</v>
      </c>
      <c r="C165" s="22" t="s">
        <v>20</v>
      </c>
      <c r="D165" s="5" t="s">
        <v>21</v>
      </c>
      <c r="E165" s="39" t="s">
        <v>63</v>
      </c>
      <c r="F165" s="40">
        <v>200</v>
      </c>
      <c r="G165" s="40">
        <v>9.4</v>
      </c>
      <c r="H165" s="40">
        <v>14</v>
      </c>
      <c r="I165" s="40">
        <v>37.799999999999997</v>
      </c>
      <c r="J165" s="40">
        <v>325</v>
      </c>
      <c r="K165" s="41">
        <v>262</v>
      </c>
      <c r="L165" s="40"/>
    </row>
    <row r="166" spans="1:12" ht="15" x14ac:dyDescent="0.25">
      <c r="A166" s="23"/>
      <c r="B166" s="15"/>
      <c r="C166" s="11"/>
      <c r="D166" s="6"/>
      <c r="E166" s="42" t="s">
        <v>64</v>
      </c>
      <c r="F166" s="43">
        <v>10</v>
      </c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22</v>
      </c>
      <c r="E167" s="42" t="s">
        <v>73</v>
      </c>
      <c r="F167" s="43">
        <v>200</v>
      </c>
      <c r="G167" s="43">
        <v>0.3</v>
      </c>
      <c r="H167" s="43"/>
      <c r="I167" s="43">
        <v>15.8</v>
      </c>
      <c r="J167" s="43">
        <v>53</v>
      </c>
      <c r="K167" s="44">
        <v>138</v>
      </c>
      <c r="L167" s="43"/>
    </row>
    <row r="168" spans="1:12" ht="15" x14ac:dyDescent="0.25">
      <c r="A168" s="23"/>
      <c r="B168" s="15"/>
      <c r="C168" s="11"/>
      <c r="D168" s="7"/>
      <c r="E168" s="42" t="s">
        <v>74</v>
      </c>
      <c r="F168" s="43">
        <v>7</v>
      </c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23</v>
      </c>
      <c r="E169" s="42" t="s">
        <v>54</v>
      </c>
      <c r="F169" s="43">
        <v>40</v>
      </c>
      <c r="G169" s="43">
        <v>3.06</v>
      </c>
      <c r="H169" s="43">
        <v>0.4</v>
      </c>
      <c r="I169" s="43">
        <v>20</v>
      </c>
      <c r="J169" s="43">
        <v>98.8</v>
      </c>
      <c r="K169" s="44"/>
      <c r="L169" s="43"/>
    </row>
    <row r="170" spans="1:12" ht="15" x14ac:dyDescent="0.25">
      <c r="A170" s="23"/>
      <c r="B170" s="15"/>
      <c r="C170" s="11"/>
      <c r="D170" s="7" t="s">
        <v>24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6"/>
      <c r="E171" s="42" t="s">
        <v>81</v>
      </c>
      <c r="F171" s="43">
        <v>30</v>
      </c>
      <c r="G171" s="43">
        <v>9.5</v>
      </c>
      <c r="H171" s="43">
        <v>11.5</v>
      </c>
      <c r="I171" s="43">
        <v>39.299999999999997</v>
      </c>
      <c r="J171" s="43">
        <v>117</v>
      </c>
      <c r="K171" s="44"/>
      <c r="L171" s="43"/>
    </row>
    <row r="172" spans="1:12" ht="15" x14ac:dyDescent="0.25">
      <c r="A172" s="23"/>
      <c r="B172" s="15"/>
      <c r="C172" s="11"/>
      <c r="D172" s="6"/>
      <c r="E172" s="42" t="s">
        <v>82</v>
      </c>
      <c r="F172" s="43">
        <v>10</v>
      </c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 t="s">
        <v>83</v>
      </c>
      <c r="F173" s="43">
        <v>15</v>
      </c>
      <c r="G173" s="43"/>
      <c r="H173" s="43"/>
      <c r="I173" s="43"/>
      <c r="J173" s="43"/>
      <c r="K173" s="44"/>
      <c r="L173" s="43"/>
    </row>
    <row r="174" spans="1:12" ht="15" x14ac:dyDescent="0.25">
      <c r="A174" s="24"/>
      <c r="B174" s="17"/>
      <c r="C174" s="8"/>
      <c r="D174" s="18" t="s">
        <v>33</v>
      </c>
      <c r="E174" s="9"/>
      <c r="F174" s="19">
        <f>SUM(F165:F173)</f>
        <v>512</v>
      </c>
      <c r="G174" s="19">
        <f t="shared" ref="G174:J174" si="78">SUM(G165:G173)</f>
        <v>22.26</v>
      </c>
      <c r="H174" s="19">
        <f t="shared" si="78"/>
        <v>25.9</v>
      </c>
      <c r="I174" s="19">
        <f t="shared" si="78"/>
        <v>112.89999999999999</v>
      </c>
      <c r="J174" s="19">
        <f t="shared" si="78"/>
        <v>593.79999999999995</v>
      </c>
      <c r="K174" s="25"/>
      <c r="L174" s="19">
        <f t="shared" ref="L174" si="79">SUM(L165:L173)</f>
        <v>0</v>
      </c>
    </row>
    <row r="175" spans="1:12" ht="15" x14ac:dyDescent="0.25">
      <c r="A175" s="26">
        <f>A165</f>
        <v>2</v>
      </c>
      <c r="B175" s="13">
        <f>B165</f>
        <v>4</v>
      </c>
      <c r="C175" s="10" t="s">
        <v>25</v>
      </c>
      <c r="D175" s="7" t="s">
        <v>26</v>
      </c>
      <c r="E175" s="42" t="s">
        <v>57</v>
      </c>
      <c r="F175" s="43">
        <v>60</v>
      </c>
      <c r="G175" s="43">
        <v>0.4</v>
      </c>
      <c r="H175" s="43"/>
      <c r="I175" s="43">
        <v>1.3</v>
      </c>
      <c r="J175" s="43">
        <v>7</v>
      </c>
      <c r="K175" s="44"/>
      <c r="L175" s="43"/>
    </row>
    <row r="176" spans="1:12" ht="15" x14ac:dyDescent="0.25">
      <c r="A176" s="23"/>
      <c r="B176" s="15"/>
      <c r="C176" s="11"/>
      <c r="D176" s="7" t="s">
        <v>27</v>
      </c>
      <c r="E176" s="42" t="s">
        <v>105</v>
      </c>
      <c r="F176" s="43">
        <v>250</v>
      </c>
      <c r="G176" s="43">
        <v>2.2000000000000002</v>
      </c>
      <c r="H176" s="43">
        <v>4.5</v>
      </c>
      <c r="I176" s="43">
        <v>22.7</v>
      </c>
      <c r="J176" s="43">
        <v>100</v>
      </c>
      <c r="K176" s="44">
        <v>129</v>
      </c>
      <c r="L176" s="43"/>
    </row>
    <row r="177" spans="1:12" ht="15" x14ac:dyDescent="0.25">
      <c r="A177" s="23"/>
      <c r="B177" s="15"/>
      <c r="C177" s="11"/>
      <c r="D177" s="7"/>
      <c r="E177" s="42" t="s">
        <v>106</v>
      </c>
      <c r="F177" s="43">
        <v>10</v>
      </c>
      <c r="G177" s="43"/>
      <c r="H177" s="43"/>
      <c r="I177" s="43"/>
      <c r="J177" s="43"/>
      <c r="K177" s="44"/>
      <c r="L177" s="43"/>
    </row>
    <row r="178" spans="1:12" ht="15" x14ac:dyDescent="0.25">
      <c r="A178" s="23"/>
      <c r="B178" s="15"/>
      <c r="C178" s="11"/>
      <c r="D178" s="7" t="s">
        <v>28</v>
      </c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29</v>
      </c>
      <c r="E179" s="42" t="s">
        <v>107</v>
      </c>
      <c r="F179" s="43">
        <v>250</v>
      </c>
      <c r="G179" s="43">
        <v>17.579999999999998</v>
      </c>
      <c r="H179" s="43">
        <v>25.4</v>
      </c>
      <c r="I179" s="43">
        <v>16.399999999999999</v>
      </c>
      <c r="J179" s="43">
        <v>331.6</v>
      </c>
      <c r="K179" s="44">
        <v>259</v>
      </c>
      <c r="L179" s="43"/>
    </row>
    <row r="180" spans="1:12" ht="15" x14ac:dyDescent="0.25">
      <c r="A180" s="23"/>
      <c r="B180" s="15"/>
      <c r="C180" s="11"/>
      <c r="D180" s="7" t="s">
        <v>30</v>
      </c>
      <c r="E180" s="42" t="s">
        <v>108</v>
      </c>
      <c r="F180" s="43">
        <v>200</v>
      </c>
      <c r="G180" s="43"/>
      <c r="H180" s="43"/>
      <c r="I180" s="43">
        <v>21</v>
      </c>
      <c r="J180" s="43">
        <v>94</v>
      </c>
      <c r="K180" s="44"/>
      <c r="L180" s="43"/>
    </row>
    <row r="181" spans="1:12" ht="15" x14ac:dyDescent="0.25">
      <c r="A181" s="23"/>
      <c r="B181" s="15"/>
      <c r="C181" s="11"/>
      <c r="D181" s="7" t="s">
        <v>31</v>
      </c>
      <c r="E181" s="42" t="s">
        <v>52</v>
      </c>
      <c r="F181" s="43">
        <v>30</v>
      </c>
      <c r="G181" s="43">
        <v>2.4</v>
      </c>
      <c r="H181" s="43">
        <v>0.3</v>
      </c>
      <c r="I181" s="43">
        <v>15</v>
      </c>
      <c r="J181" s="43">
        <v>74.099999999999994</v>
      </c>
      <c r="K181" s="44"/>
      <c r="L181" s="43"/>
    </row>
    <row r="182" spans="1:12" ht="15" x14ac:dyDescent="0.25">
      <c r="A182" s="23"/>
      <c r="B182" s="15"/>
      <c r="C182" s="11"/>
      <c r="D182" s="7" t="s">
        <v>32</v>
      </c>
      <c r="E182" s="42" t="s">
        <v>51</v>
      </c>
      <c r="F182" s="43">
        <v>30</v>
      </c>
      <c r="G182" s="43">
        <v>2.2999999999999998</v>
      </c>
      <c r="H182" s="43">
        <v>0.4</v>
      </c>
      <c r="I182" s="43">
        <v>13.8</v>
      </c>
      <c r="J182" s="43">
        <v>69.599999999999994</v>
      </c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" x14ac:dyDescent="0.25">
      <c r="A184" s="23"/>
      <c r="B184" s="15"/>
      <c r="C184" s="11"/>
      <c r="D184" s="6"/>
      <c r="E184" s="42"/>
      <c r="F184" s="43"/>
      <c r="G184" s="43"/>
      <c r="H184" s="43"/>
      <c r="I184" s="43"/>
      <c r="J184" s="43"/>
      <c r="K184" s="44"/>
      <c r="L184" s="43"/>
    </row>
    <row r="185" spans="1:12" ht="15" x14ac:dyDescent="0.25">
      <c r="A185" s="24"/>
      <c r="B185" s="17"/>
      <c r="C185" s="8"/>
      <c r="D185" s="18" t="s">
        <v>33</v>
      </c>
      <c r="E185" s="9"/>
      <c r="F185" s="19">
        <f>SUM(F175:F184)</f>
        <v>830</v>
      </c>
      <c r="G185" s="19">
        <f t="shared" ref="G185:J185" si="80">SUM(G175:G184)</f>
        <v>24.88</v>
      </c>
      <c r="H185" s="19">
        <f t="shared" si="80"/>
        <v>30.599999999999998</v>
      </c>
      <c r="I185" s="19">
        <f t="shared" si="80"/>
        <v>90.2</v>
      </c>
      <c r="J185" s="19">
        <f t="shared" si="80"/>
        <v>676.30000000000007</v>
      </c>
      <c r="K185" s="25"/>
      <c r="L185" s="19">
        <f t="shared" ref="L185" si="81">SUM(L175:L184)</f>
        <v>0</v>
      </c>
    </row>
    <row r="186" spans="1:12" ht="15.75" thickBot="1" x14ac:dyDescent="0.25">
      <c r="A186" s="29">
        <f>A165</f>
        <v>2</v>
      </c>
      <c r="B186" s="30">
        <f>B165</f>
        <v>4</v>
      </c>
      <c r="C186" s="56" t="s">
        <v>4</v>
      </c>
      <c r="D186" s="57"/>
      <c r="E186" s="31"/>
      <c r="F186" s="32">
        <f>F174+F185</f>
        <v>1342</v>
      </c>
      <c r="G186" s="32">
        <f t="shared" ref="G186" si="82">G174+G185</f>
        <v>47.14</v>
      </c>
      <c r="H186" s="32">
        <f t="shared" ref="H186" si="83">H174+H185</f>
        <v>56.5</v>
      </c>
      <c r="I186" s="32">
        <f t="shared" ref="I186" si="84">I174+I185</f>
        <v>203.1</v>
      </c>
      <c r="J186" s="32">
        <f t="shared" ref="J186:L186" si="85">J174+J185</f>
        <v>1270.0999999999999</v>
      </c>
      <c r="K186" s="32"/>
      <c r="L186" s="32">
        <f t="shared" si="85"/>
        <v>0</v>
      </c>
    </row>
    <row r="187" spans="1:12" ht="15" x14ac:dyDescent="0.25">
      <c r="A187" s="20">
        <v>2</v>
      </c>
      <c r="B187" s="21">
        <v>5</v>
      </c>
      <c r="C187" s="22" t="s">
        <v>20</v>
      </c>
      <c r="D187" s="5" t="s">
        <v>21</v>
      </c>
      <c r="E187" s="39" t="s">
        <v>109</v>
      </c>
      <c r="F187" s="40">
        <v>175</v>
      </c>
      <c r="G187" s="40">
        <v>11.2</v>
      </c>
      <c r="H187" s="40">
        <v>13.3</v>
      </c>
      <c r="I187" s="40">
        <v>3.2</v>
      </c>
      <c r="J187" s="40">
        <v>173</v>
      </c>
      <c r="K187" s="41">
        <v>183</v>
      </c>
      <c r="L187" s="40"/>
    </row>
    <row r="188" spans="1:12" ht="15" x14ac:dyDescent="0.25">
      <c r="A188" s="23"/>
      <c r="B188" s="15"/>
      <c r="C188" s="11"/>
      <c r="D188" s="6"/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22</v>
      </c>
      <c r="E189" s="42" t="s">
        <v>53</v>
      </c>
      <c r="F189" s="43">
        <v>200</v>
      </c>
      <c r="G189" s="43">
        <v>0.2</v>
      </c>
      <c r="H189" s="43"/>
      <c r="I189" s="43">
        <v>15</v>
      </c>
      <c r="J189" s="43">
        <v>58</v>
      </c>
      <c r="K189" s="44">
        <v>136</v>
      </c>
      <c r="L189" s="43"/>
    </row>
    <row r="190" spans="1:12" ht="15" x14ac:dyDescent="0.25">
      <c r="A190" s="23"/>
      <c r="B190" s="15"/>
      <c r="C190" s="11"/>
      <c r="D190" s="7" t="s">
        <v>23</v>
      </c>
      <c r="E190" s="42" t="s">
        <v>51</v>
      </c>
      <c r="F190" s="43">
        <v>30</v>
      </c>
      <c r="G190" s="43">
        <v>2.4</v>
      </c>
      <c r="H190" s="43">
        <v>0.4</v>
      </c>
      <c r="I190" s="43">
        <v>13.8</v>
      </c>
      <c r="J190" s="43">
        <v>69.599999999999994</v>
      </c>
      <c r="K190" s="44"/>
      <c r="L190" s="43"/>
    </row>
    <row r="191" spans="1:12" ht="15" x14ac:dyDescent="0.25">
      <c r="A191" s="23"/>
      <c r="B191" s="15"/>
      <c r="C191" s="11"/>
      <c r="D191" s="7"/>
      <c r="E191" s="42" t="s">
        <v>54</v>
      </c>
      <c r="F191" s="43">
        <v>30</v>
      </c>
      <c r="G191" s="43">
        <v>2.2999999999999998</v>
      </c>
      <c r="H191" s="43">
        <v>0.3</v>
      </c>
      <c r="I191" s="43">
        <v>15</v>
      </c>
      <c r="J191" s="43">
        <v>74.099999999999994</v>
      </c>
      <c r="K191" s="44"/>
      <c r="L191" s="43"/>
    </row>
    <row r="192" spans="1:12" ht="15" x14ac:dyDescent="0.25">
      <c r="A192" s="23"/>
      <c r="B192" s="15"/>
      <c r="C192" s="11"/>
      <c r="D192" s="7" t="s">
        <v>24</v>
      </c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 t="s">
        <v>110</v>
      </c>
      <c r="F193" s="43">
        <v>100</v>
      </c>
      <c r="G193" s="43">
        <v>12.3</v>
      </c>
      <c r="H193" s="43">
        <v>10</v>
      </c>
      <c r="I193" s="43">
        <v>54.4</v>
      </c>
      <c r="J193" s="43">
        <v>240</v>
      </c>
      <c r="K193" s="44">
        <v>788</v>
      </c>
      <c r="L193" s="43"/>
    </row>
    <row r="194" spans="1:12" ht="15" x14ac:dyDescent="0.25">
      <c r="A194" s="23"/>
      <c r="B194" s="15"/>
      <c r="C194" s="11"/>
      <c r="D194" s="6"/>
      <c r="E194" s="42"/>
      <c r="F194" s="43"/>
      <c r="G194" s="43"/>
      <c r="H194" s="43"/>
      <c r="I194" s="43"/>
      <c r="J194" s="43"/>
      <c r="K194" s="44"/>
      <c r="L194" s="43"/>
    </row>
    <row r="195" spans="1:12" ht="15.75" customHeight="1" x14ac:dyDescent="0.25">
      <c r="A195" s="24"/>
      <c r="B195" s="17"/>
      <c r="C195" s="8"/>
      <c r="D195" s="18" t="s">
        <v>33</v>
      </c>
      <c r="E195" s="9"/>
      <c r="F195" s="19">
        <f>SUM(F187:F194)</f>
        <v>535</v>
      </c>
      <c r="G195" s="19">
        <f t="shared" ref="G195:J195" si="86">SUM(G187:G194)</f>
        <v>28.4</v>
      </c>
      <c r="H195" s="19">
        <f t="shared" si="86"/>
        <v>24</v>
      </c>
      <c r="I195" s="19">
        <f t="shared" si="86"/>
        <v>101.4</v>
      </c>
      <c r="J195" s="19">
        <f t="shared" si="86"/>
        <v>614.70000000000005</v>
      </c>
      <c r="K195" s="25"/>
      <c r="L195" s="19">
        <f t="shared" ref="L195" si="87">SUM(L187:L194)</f>
        <v>0</v>
      </c>
    </row>
    <row r="196" spans="1:12" ht="15" x14ac:dyDescent="0.25">
      <c r="A196" s="26">
        <f>A187</f>
        <v>2</v>
      </c>
      <c r="B196" s="13">
        <f>B187</f>
        <v>5</v>
      </c>
      <c r="C196" s="10" t="s">
        <v>25</v>
      </c>
      <c r="D196" s="7" t="s">
        <v>26</v>
      </c>
      <c r="E196" s="42"/>
      <c r="F196" s="43"/>
      <c r="G196" s="43"/>
      <c r="H196" s="43"/>
      <c r="I196" s="43"/>
      <c r="J196" s="43"/>
      <c r="K196" s="44"/>
      <c r="L196" s="43"/>
    </row>
    <row r="197" spans="1:12" ht="15" x14ac:dyDescent="0.25">
      <c r="A197" s="23"/>
      <c r="B197" s="15"/>
      <c r="C197" s="11"/>
      <c r="D197" s="7" t="s">
        <v>27</v>
      </c>
      <c r="E197" s="42" t="s">
        <v>111</v>
      </c>
      <c r="F197" s="43">
        <v>250</v>
      </c>
      <c r="G197" s="43">
        <v>5.2</v>
      </c>
      <c r="H197" s="43">
        <v>7.8</v>
      </c>
      <c r="I197" s="43">
        <v>44.7</v>
      </c>
      <c r="J197" s="43">
        <v>171</v>
      </c>
      <c r="K197" s="44">
        <v>171</v>
      </c>
      <c r="L197" s="43"/>
    </row>
    <row r="198" spans="1:12" ht="15" x14ac:dyDescent="0.25">
      <c r="A198" s="23"/>
      <c r="B198" s="15"/>
      <c r="C198" s="11"/>
      <c r="D198" s="7"/>
      <c r="E198" s="42" t="s">
        <v>76</v>
      </c>
      <c r="F198" s="43">
        <v>30</v>
      </c>
      <c r="G198" s="43"/>
      <c r="H198" s="43"/>
      <c r="I198" s="43"/>
      <c r="J198" s="43"/>
      <c r="K198" s="44"/>
      <c r="L198" s="43"/>
    </row>
    <row r="199" spans="1:12" ht="15" x14ac:dyDescent="0.25">
      <c r="A199" s="23"/>
      <c r="B199" s="15"/>
      <c r="C199" s="11"/>
      <c r="D199" s="7" t="s">
        <v>28</v>
      </c>
      <c r="E199" s="42" t="s">
        <v>112</v>
      </c>
      <c r="F199" s="43">
        <v>100</v>
      </c>
      <c r="G199" s="43">
        <v>14.35</v>
      </c>
      <c r="H199" s="43">
        <v>15.3</v>
      </c>
      <c r="I199" s="43">
        <v>7</v>
      </c>
      <c r="J199" s="43">
        <v>223</v>
      </c>
      <c r="K199" s="44">
        <v>196</v>
      </c>
      <c r="L199" s="43"/>
    </row>
    <row r="200" spans="1:12" ht="15" x14ac:dyDescent="0.25">
      <c r="A200" s="23"/>
      <c r="B200" s="15"/>
      <c r="C200" s="11"/>
      <c r="D200" s="7" t="s">
        <v>29</v>
      </c>
      <c r="E200" s="42" t="s">
        <v>93</v>
      </c>
      <c r="F200" s="43">
        <v>200</v>
      </c>
      <c r="G200" s="43">
        <v>5</v>
      </c>
      <c r="H200" s="43">
        <v>7.7</v>
      </c>
      <c r="I200" s="43">
        <v>20.8</v>
      </c>
      <c r="J200" s="43">
        <v>194</v>
      </c>
      <c r="K200" s="44">
        <v>36</v>
      </c>
      <c r="L200" s="43"/>
    </row>
    <row r="201" spans="1:12" ht="15" x14ac:dyDescent="0.25">
      <c r="A201" s="23"/>
      <c r="B201" s="15"/>
      <c r="C201" s="11"/>
      <c r="D201" s="7" t="s">
        <v>30</v>
      </c>
      <c r="E201" s="42" t="s">
        <v>113</v>
      </c>
      <c r="F201" s="43">
        <v>200</v>
      </c>
      <c r="G201" s="43">
        <v>0.6</v>
      </c>
      <c r="H201" s="43"/>
      <c r="I201" s="43">
        <v>30.8</v>
      </c>
      <c r="J201" s="43">
        <v>130</v>
      </c>
      <c r="K201" s="44">
        <v>585</v>
      </c>
      <c r="L201" s="43"/>
    </row>
    <row r="202" spans="1:12" ht="15" x14ac:dyDescent="0.25">
      <c r="A202" s="23"/>
      <c r="B202" s="15"/>
      <c r="C202" s="11"/>
      <c r="D202" s="7" t="s">
        <v>31</v>
      </c>
      <c r="E202" s="42" t="s">
        <v>52</v>
      </c>
      <c r="F202" s="43">
        <v>30</v>
      </c>
      <c r="G202" s="43">
        <v>2.2999999999999998</v>
      </c>
      <c r="H202" s="43">
        <v>0.3</v>
      </c>
      <c r="I202" s="43">
        <v>15</v>
      </c>
      <c r="J202" s="43">
        <v>74.099999999999994</v>
      </c>
      <c r="K202" s="44"/>
      <c r="L202" s="43"/>
    </row>
    <row r="203" spans="1:12" ht="15" x14ac:dyDescent="0.25">
      <c r="A203" s="23"/>
      <c r="B203" s="15"/>
      <c r="C203" s="11"/>
      <c r="D203" s="7" t="s">
        <v>32</v>
      </c>
      <c r="E203" s="42" t="s">
        <v>51</v>
      </c>
      <c r="F203" s="43">
        <v>30</v>
      </c>
      <c r="G203" s="43">
        <v>2.4</v>
      </c>
      <c r="H203" s="43">
        <v>0.4</v>
      </c>
      <c r="I203" s="43">
        <v>13.8</v>
      </c>
      <c r="J203" s="43">
        <v>69.599999999999994</v>
      </c>
      <c r="K203" s="44"/>
      <c r="L203" s="43"/>
    </row>
    <row r="204" spans="1:12" ht="15" x14ac:dyDescent="0.25">
      <c r="A204" s="23"/>
      <c r="B204" s="15"/>
      <c r="C204" s="11"/>
      <c r="D204" s="6"/>
      <c r="E204" s="42"/>
      <c r="F204" s="43"/>
      <c r="G204" s="43"/>
      <c r="H204" s="43"/>
      <c r="I204" s="43"/>
      <c r="J204" s="43"/>
      <c r="K204" s="44"/>
      <c r="L204" s="43"/>
    </row>
    <row r="205" spans="1:12" ht="15" x14ac:dyDescent="0.25">
      <c r="A205" s="23"/>
      <c r="B205" s="15"/>
      <c r="C205" s="11"/>
      <c r="D205" s="6"/>
      <c r="E205" s="42"/>
      <c r="F205" s="43"/>
      <c r="G205" s="43"/>
      <c r="H205" s="43"/>
      <c r="I205" s="43"/>
      <c r="J205" s="43"/>
      <c r="K205" s="44"/>
      <c r="L205" s="43"/>
    </row>
    <row r="206" spans="1:12" ht="15" x14ac:dyDescent="0.25">
      <c r="A206" s="24"/>
      <c r="B206" s="17"/>
      <c r="C206" s="8"/>
      <c r="D206" s="18" t="s">
        <v>33</v>
      </c>
      <c r="E206" s="9"/>
      <c r="F206" s="19">
        <f>SUM(F196:F205)</f>
        <v>840</v>
      </c>
      <c r="G206" s="19">
        <f t="shared" ref="G206:J206" si="88">SUM(G196:G205)</f>
        <v>29.85</v>
      </c>
      <c r="H206" s="19">
        <f t="shared" si="88"/>
        <v>31.5</v>
      </c>
      <c r="I206" s="19">
        <f t="shared" si="88"/>
        <v>132.1</v>
      </c>
      <c r="J206" s="19">
        <f t="shared" si="88"/>
        <v>861.7</v>
      </c>
      <c r="K206" s="25"/>
      <c r="L206" s="19">
        <f t="shared" ref="L206" si="89">SUM(L196:L205)</f>
        <v>0</v>
      </c>
    </row>
    <row r="207" spans="1:12" ht="15.75" thickBot="1" x14ac:dyDescent="0.25">
      <c r="A207" s="29">
        <f>A187</f>
        <v>2</v>
      </c>
      <c r="B207" s="30">
        <f>B187</f>
        <v>5</v>
      </c>
      <c r="C207" s="56" t="s">
        <v>4</v>
      </c>
      <c r="D207" s="57"/>
      <c r="E207" s="31"/>
      <c r="F207" s="32">
        <f>F195+F206</f>
        <v>1375</v>
      </c>
      <c r="G207" s="32">
        <f t="shared" ref="G207:J207" si="90">G195+G206</f>
        <v>58.25</v>
      </c>
      <c r="H207" s="32">
        <f t="shared" si="90"/>
        <v>55.5</v>
      </c>
      <c r="I207" s="32">
        <f t="shared" si="90"/>
        <v>233.5</v>
      </c>
      <c r="J207" s="32">
        <f t="shared" si="90"/>
        <v>1476.4</v>
      </c>
      <c r="K207" s="32"/>
      <c r="L207" s="32">
        <f t="shared" ref="L207" si="91">L195+L206</f>
        <v>0</v>
      </c>
    </row>
    <row r="208" spans="1:12" ht="15" x14ac:dyDescent="0.25">
      <c r="A208" s="20">
        <v>3</v>
      </c>
      <c r="B208" s="21">
        <v>1</v>
      </c>
      <c r="C208" s="22" t="s">
        <v>20</v>
      </c>
      <c r="D208" s="5" t="s">
        <v>21</v>
      </c>
      <c r="E208" s="39" t="s">
        <v>114</v>
      </c>
      <c r="F208" s="40">
        <v>100</v>
      </c>
      <c r="G208" s="40">
        <v>18.7</v>
      </c>
      <c r="H208" s="40">
        <v>15.3</v>
      </c>
      <c r="I208" s="40">
        <v>0.6</v>
      </c>
      <c r="J208" s="40">
        <v>215</v>
      </c>
      <c r="K208" s="41">
        <v>450</v>
      </c>
      <c r="L208" s="40"/>
    </row>
    <row r="209" spans="1:12" ht="15" x14ac:dyDescent="0.25">
      <c r="A209" s="23"/>
      <c r="B209" s="15"/>
      <c r="C209" s="11"/>
      <c r="D209" s="6"/>
      <c r="E209" s="42" t="s">
        <v>48</v>
      </c>
      <c r="F209" s="43">
        <v>150</v>
      </c>
      <c r="G209" s="43">
        <v>5.2</v>
      </c>
      <c r="H209" s="43">
        <v>6</v>
      </c>
      <c r="I209" s="43">
        <v>35.299999999999997</v>
      </c>
      <c r="J209" s="43">
        <v>221</v>
      </c>
      <c r="K209" s="44">
        <v>469</v>
      </c>
      <c r="L209" s="43"/>
    </row>
    <row r="210" spans="1:12" ht="15" x14ac:dyDescent="0.25">
      <c r="A210" s="23"/>
      <c r="B210" s="15"/>
      <c r="C210" s="11"/>
      <c r="D210" s="7" t="s">
        <v>22</v>
      </c>
      <c r="E210" s="42" t="s">
        <v>65</v>
      </c>
      <c r="F210" s="43">
        <v>200</v>
      </c>
      <c r="G210" s="43">
        <v>3.8</v>
      </c>
      <c r="H210" s="43">
        <v>7</v>
      </c>
      <c r="I210" s="43">
        <v>24.8</v>
      </c>
      <c r="J210" s="43">
        <v>150</v>
      </c>
      <c r="K210" s="44">
        <v>642</v>
      </c>
      <c r="L210" s="43"/>
    </row>
    <row r="211" spans="1:12" ht="15" x14ac:dyDescent="0.25">
      <c r="A211" s="23"/>
      <c r="B211" s="15"/>
      <c r="C211" s="11"/>
      <c r="D211" s="7" t="s">
        <v>23</v>
      </c>
      <c r="E211" s="42" t="s">
        <v>54</v>
      </c>
      <c r="F211" s="43">
        <v>30</v>
      </c>
      <c r="G211" s="43">
        <v>2.2999999999999998</v>
      </c>
      <c r="H211" s="43">
        <v>0.3</v>
      </c>
      <c r="I211" s="43">
        <v>15</v>
      </c>
      <c r="J211" s="43">
        <v>74.099999999999994</v>
      </c>
      <c r="K211" s="44"/>
      <c r="L211" s="43"/>
    </row>
    <row r="212" spans="1:12" ht="15" x14ac:dyDescent="0.25">
      <c r="A212" s="23"/>
      <c r="B212" s="15"/>
      <c r="C212" s="11"/>
      <c r="D212" s="7" t="s">
        <v>24</v>
      </c>
      <c r="E212" s="42"/>
      <c r="F212" s="43"/>
      <c r="G212" s="43"/>
      <c r="H212" s="43"/>
      <c r="I212" s="43"/>
      <c r="J212" s="43"/>
      <c r="K212" s="44"/>
      <c r="L212" s="43"/>
    </row>
    <row r="213" spans="1:12" ht="15" x14ac:dyDescent="0.25">
      <c r="A213" s="23"/>
      <c r="B213" s="15"/>
      <c r="C213" s="11"/>
      <c r="D213" s="6"/>
      <c r="E213" s="42" t="s">
        <v>66</v>
      </c>
      <c r="F213" s="43">
        <v>20</v>
      </c>
      <c r="G213" s="43">
        <v>5.2</v>
      </c>
      <c r="H213" s="43">
        <v>5.2</v>
      </c>
      <c r="I213" s="43">
        <v>5.3</v>
      </c>
      <c r="J213" s="43">
        <v>46.7</v>
      </c>
      <c r="K213" s="44"/>
      <c r="L213" s="43"/>
    </row>
    <row r="214" spans="1:12" ht="15" x14ac:dyDescent="0.25">
      <c r="A214" s="23"/>
      <c r="B214" s="15"/>
      <c r="C214" s="11"/>
      <c r="D214" s="6"/>
      <c r="E214" s="42"/>
      <c r="F214" s="43"/>
      <c r="G214" s="43"/>
      <c r="H214" s="43"/>
      <c r="I214" s="43"/>
      <c r="J214" s="43"/>
      <c r="K214" s="44"/>
      <c r="L214" s="43"/>
    </row>
    <row r="215" spans="1:12" ht="15.75" customHeight="1" x14ac:dyDescent="0.25">
      <c r="A215" s="24"/>
      <c r="B215" s="17"/>
      <c r="C215" s="8"/>
      <c r="D215" s="18" t="s">
        <v>33</v>
      </c>
      <c r="E215" s="9"/>
      <c r="F215" s="19">
        <f>SUM(F208:F214)</f>
        <v>500</v>
      </c>
      <c r="G215" s="19">
        <f t="shared" ref="G215:J215" si="92">SUM(G208:G214)</f>
        <v>35.200000000000003</v>
      </c>
      <c r="H215" s="19">
        <f t="shared" si="92"/>
        <v>33.800000000000004</v>
      </c>
      <c r="I215" s="19">
        <f t="shared" si="92"/>
        <v>81</v>
      </c>
      <c r="J215" s="19">
        <f t="shared" si="92"/>
        <v>706.80000000000007</v>
      </c>
      <c r="K215" s="25"/>
      <c r="L215" s="19">
        <f t="shared" ref="L215" si="93">SUM(L208:L214)</f>
        <v>0</v>
      </c>
    </row>
    <row r="216" spans="1:12" ht="15" x14ac:dyDescent="0.25">
      <c r="A216" s="26">
        <f>A208</f>
        <v>3</v>
      </c>
      <c r="B216" s="13">
        <v>1</v>
      </c>
      <c r="C216" s="10" t="s">
        <v>25</v>
      </c>
      <c r="D216" s="7" t="s">
        <v>26</v>
      </c>
      <c r="E216" s="42"/>
      <c r="F216" s="43"/>
      <c r="G216" s="43"/>
      <c r="H216" s="43"/>
      <c r="I216" s="43"/>
      <c r="J216" s="43"/>
      <c r="K216" s="44"/>
      <c r="L216" s="43"/>
    </row>
    <row r="217" spans="1:12" ht="15" x14ac:dyDescent="0.25">
      <c r="A217" s="23"/>
      <c r="B217" s="15"/>
      <c r="C217" s="11"/>
      <c r="D217" s="7" t="s">
        <v>27</v>
      </c>
      <c r="E217" s="42" t="s">
        <v>115</v>
      </c>
      <c r="F217" s="43">
        <v>250</v>
      </c>
      <c r="G217" s="43">
        <v>8.4</v>
      </c>
      <c r="H217" s="43">
        <v>10.199999999999999</v>
      </c>
      <c r="I217" s="43">
        <v>28.1</v>
      </c>
      <c r="J217" s="43">
        <v>205.3</v>
      </c>
      <c r="K217" s="44">
        <v>133</v>
      </c>
      <c r="L217" s="43"/>
    </row>
    <row r="218" spans="1:12" ht="15" x14ac:dyDescent="0.25">
      <c r="A218" s="23"/>
      <c r="B218" s="15"/>
      <c r="C218" s="11"/>
      <c r="D218" s="7"/>
      <c r="E218" s="42" t="s">
        <v>116</v>
      </c>
      <c r="F218" s="43">
        <v>25</v>
      </c>
      <c r="G218" s="43"/>
      <c r="H218" s="43"/>
      <c r="I218" s="43"/>
      <c r="J218" s="43"/>
      <c r="K218" s="44"/>
      <c r="L218" s="43"/>
    </row>
    <row r="219" spans="1:12" ht="15" x14ac:dyDescent="0.25">
      <c r="A219" s="23"/>
      <c r="B219" s="15"/>
      <c r="C219" s="11"/>
      <c r="D219" s="7" t="s">
        <v>28</v>
      </c>
      <c r="E219" s="42" t="s">
        <v>117</v>
      </c>
      <c r="F219" s="43">
        <v>150</v>
      </c>
      <c r="G219" s="43">
        <v>16.5</v>
      </c>
      <c r="H219" s="43">
        <v>9.8000000000000007</v>
      </c>
      <c r="I219" s="43">
        <v>5.5</v>
      </c>
      <c r="J219" s="43">
        <v>185.2</v>
      </c>
      <c r="K219" s="44">
        <v>195</v>
      </c>
      <c r="L219" s="43"/>
    </row>
    <row r="220" spans="1:12" ht="15" x14ac:dyDescent="0.25">
      <c r="A220" s="23"/>
      <c r="B220" s="15"/>
      <c r="C220" s="11"/>
      <c r="D220" s="7" t="s">
        <v>29</v>
      </c>
      <c r="E220" s="42" t="s">
        <v>86</v>
      </c>
      <c r="F220" s="43">
        <v>150</v>
      </c>
      <c r="G220" s="43">
        <v>4.5</v>
      </c>
      <c r="H220" s="43">
        <v>6.8</v>
      </c>
      <c r="I220" s="43">
        <v>22.4</v>
      </c>
      <c r="J220" s="43">
        <v>171</v>
      </c>
      <c r="K220" s="44">
        <v>463</v>
      </c>
      <c r="L220" s="43"/>
    </row>
    <row r="221" spans="1:12" ht="15" x14ac:dyDescent="0.25">
      <c r="A221" s="23"/>
      <c r="B221" s="15"/>
      <c r="C221" s="11"/>
      <c r="D221" s="7" t="s">
        <v>30</v>
      </c>
      <c r="E221" s="42" t="s">
        <v>62</v>
      </c>
      <c r="F221" s="43">
        <v>200</v>
      </c>
      <c r="G221" s="43">
        <v>0.4</v>
      </c>
      <c r="H221" s="43"/>
      <c r="I221" s="43">
        <v>23.6</v>
      </c>
      <c r="J221" s="43">
        <v>94</v>
      </c>
      <c r="K221" s="44">
        <v>705</v>
      </c>
      <c r="L221" s="43"/>
    </row>
    <row r="222" spans="1:12" ht="15" x14ac:dyDescent="0.25">
      <c r="A222" s="23"/>
      <c r="B222" s="15"/>
      <c r="C222" s="11"/>
      <c r="D222" s="7" t="s">
        <v>31</v>
      </c>
      <c r="E222" s="42" t="s">
        <v>52</v>
      </c>
      <c r="F222" s="43">
        <v>30</v>
      </c>
      <c r="G222" s="43">
        <v>2.2999999999999998</v>
      </c>
      <c r="H222" s="43">
        <v>0.3</v>
      </c>
      <c r="I222" s="43">
        <v>15</v>
      </c>
      <c r="J222" s="43">
        <v>74.099999999999994</v>
      </c>
      <c r="K222" s="44"/>
      <c r="L222" s="43"/>
    </row>
    <row r="223" spans="1:12" ht="15" x14ac:dyDescent="0.25">
      <c r="A223" s="23"/>
      <c r="B223" s="15"/>
      <c r="C223" s="11"/>
      <c r="D223" s="7" t="s">
        <v>32</v>
      </c>
      <c r="E223" s="42" t="s">
        <v>118</v>
      </c>
      <c r="F223" s="43">
        <v>30</v>
      </c>
      <c r="G223" s="43">
        <v>2.2999999999999998</v>
      </c>
      <c r="H223" s="43">
        <v>0.4</v>
      </c>
      <c r="I223" s="43">
        <v>13.8</v>
      </c>
      <c r="J223" s="43">
        <v>69.5</v>
      </c>
      <c r="K223" s="44"/>
      <c r="L223" s="43"/>
    </row>
    <row r="224" spans="1:12" ht="15" x14ac:dyDescent="0.25">
      <c r="A224" s="23"/>
      <c r="B224" s="15"/>
      <c r="C224" s="11"/>
      <c r="D224" s="6"/>
      <c r="E224" s="42"/>
      <c r="F224" s="43"/>
      <c r="G224" s="43"/>
      <c r="H224" s="43"/>
      <c r="I224" s="43"/>
      <c r="J224" s="43"/>
      <c r="K224" s="44"/>
      <c r="L224" s="43"/>
    </row>
    <row r="225" spans="1:12" ht="15" x14ac:dyDescent="0.25">
      <c r="A225" s="23"/>
      <c r="B225" s="15"/>
      <c r="C225" s="11"/>
      <c r="D225" s="6"/>
      <c r="E225" s="42"/>
      <c r="F225" s="43"/>
      <c r="G225" s="43"/>
      <c r="H225" s="43"/>
      <c r="I225" s="43"/>
      <c r="J225" s="43"/>
      <c r="K225" s="44"/>
      <c r="L225" s="43"/>
    </row>
    <row r="226" spans="1:12" ht="15" x14ac:dyDescent="0.25">
      <c r="A226" s="24"/>
      <c r="B226" s="17"/>
      <c r="C226" s="8"/>
      <c r="D226" s="18" t="s">
        <v>33</v>
      </c>
      <c r="E226" s="9"/>
      <c r="F226" s="19">
        <f>SUM(F216:F225)</f>
        <v>835</v>
      </c>
      <c r="G226" s="19">
        <f t="shared" ref="G226:J226" si="94">SUM(G216:G225)</f>
        <v>34.399999999999991</v>
      </c>
      <c r="H226" s="19">
        <f t="shared" si="94"/>
        <v>27.5</v>
      </c>
      <c r="I226" s="19">
        <f t="shared" si="94"/>
        <v>108.39999999999999</v>
      </c>
      <c r="J226" s="19">
        <f t="shared" si="94"/>
        <v>799.1</v>
      </c>
      <c r="K226" s="25"/>
      <c r="L226" s="19">
        <f t="shared" ref="L226" si="95">SUM(L216:L225)</f>
        <v>0</v>
      </c>
    </row>
    <row r="227" spans="1:12" ht="15.75" thickBot="1" x14ac:dyDescent="0.25">
      <c r="A227" s="29">
        <f>A208</f>
        <v>3</v>
      </c>
      <c r="B227" s="30">
        <f>B208</f>
        <v>1</v>
      </c>
      <c r="C227" s="56" t="s">
        <v>4</v>
      </c>
      <c r="D227" s="57"/>
      <c r="E227" s="31"/>
      <c r="F227" s="32">
        <f>F215+F226</f>
        <v>1335</v>
      </c>
      <c r="G227" s="32">
        <f t="shared" ref="G227:J227" si="96">G215+G226</f>
        <v>69.599999999999994</v>
      </c>
      <c r="H227" s="32">
        <f t="shared" si="96"/>
        <v>61.300000000000004</v>
      </c>
      <c r="I227" s="32">
        <f t="shared" si="96"/>
        <v>189.39999999999998</v>
      </c>
      <c r="J227" s="32">
        <f t="shared" si="96"/>
        <v>1505.9</v>
      </c>
      <c r="K227" s="32"/>
      <c r="L227" s="32">
        <f t="shared" ref="L227" si="97">L215+L226</f>
        <v>0</v>
      </c>
    </row>
    <row r="228" spans="1:12" ht="15" x14ac:dyDescent="0.25">
      <c r="A228" s="20">
        <v>3</v>
      </c>
      <c r="B228" s="21">
        <v>2</v>
      </c>
      <c r="C228" s="22" t="s">
        <v>20</v>
      </c>
      <c r="D228" s="5" t="s">
        <v>21</v>
      </c>
      <c r="E228" s="39" t="s">
        <v>119</v>
      </c>
      <c r="F228" s="40">
        <v>200</v>
      </c>
      <c r="G228" s="40">
        <v>9.5</v>
      </c>
      <c r="H228" s="40">
        <v>13.6</v>
      </c>
      <c r="I228" s="40">
        <v>31.7</v>
      </c>
      <c r="J228" s="40">
        <v>289</v>
      </c>
      <c r="K228" s="41">
        <v>262</v>
      </c>
      <c r="L228" s="40"/>
    </row>
    <row r="229" spans="1:12" ht="15" x14ac:dyDescent="0.25">
      <c r="A229" s="23"/>
      <c r="B229" s="15"/>
      <c r="C229" s="11"/>
      <c r="D229" s="6"/>
      <c r="E229" s="42" t="s">
        <v>64</v>
      </c>
      <c r="F229" s="43">
        <v>10</v>
      </c>
      <c r="G229" s="43"/>
      <c r="H229" s="43"/>
      <c r="I229" s="43"/>
      <c r="J229" s="43"/>
      <c r="K229" s="44"/>
      <c r="L229" s="43"/>
    </row>
    <row r="230" spans="1:12" ht="15" x14ac:dyDescent="0.25">
      <c r="A230" s="23"/>
      <c r="B230" s="15"/>
      <c r="C230" s="11"/>
      <c r="D230" s="7" t="s">
        <v>22</v>
      </c>
      <c r="E230" s="42" t="s">
        <v>43</v>
      </c>
      <c r="F230" s="43">
        <v>200</v>
      </c>
      <c r="G230" s="43">
        <v>0.8</v>
      </c>
      <c r="H230" s="43">
        <v>2.6</v>
      </c>
      <c r="I230" s="43">
        <v>22.6</v>
      </c>
      <c r="J230" s="43">
        <v>112</v>
      </c>
      <c r="K230" s="44">
        <v>175</v>
      </c>
      <c r="L230" s="43"/>
    </row>
    <row r="231" spans="1:12" ht="15" x14ac:dyDescent="0.25">
      <c r="A231" s="23"/>
      <c r="B231" s="15"/>
      <c r="C231" s="11"/>
      <c r="D231" s="7" t="s">
        <v>23</v>
      </c>
      <c r="E231" s="42" t="s">
        <v>54</v>
      </c>
      <c r="F231" s="43">
        <v>30</v>
      </c>
      <c r="G231" s="43">
        <v>2.2999999999999998</v>
      </c>
      <c r="H231" s="43">
        <v>0.3</v>
      </c>
      <c r="I231" s="43">
        <v>15</v>
      </c>
      <c r="J231" s="43">
        <v>74.099999999999994</v>
      </c>
      <c r="K231" s="44"/>
      <c r="L231" s="43"/>
    </row>
    <row r="232" spans="1:12" ht="15" x14ac:dyDescent="0.25">
      <c r="A232" s="23"/>
      <c r="B232" s="15"/>
      <c r="C232" s="11"/>
      <c r="D232" s="7" t="s">
        <v>24</v>
      </c>
      <c r="E232" s="42"/>
      <c r="F232" s="43"/>
      <c r="G232" s="43"/>
      <c r="H232" s="43"/>
      <c r="I232" s="43"/>
      <c r="J232" s="43"/>
      <c r="K232" s="44"/>
      <c r="L232" s="43"/>
    </row>
    <row r="233" spans="1:12" ht="15" x14ac:dyDescent="0.25">
      <c r="A233" s="23"/>
      <c r="B233" s="15"/>
      <c r="C233" s="11"/>
      <c r="D233" s="6"/>
      <c r="E233" s="42" t="s">
        <v>67</v>
      </c>
      <c r="F233" s="43">
        <v>125</v>
      </c>
      <c r="G233" s="43">
        <v>2.9</v>
      </c>
      <c r="H233" s="43">
        <v>1.2</v>
      </c>
      <c r="I233" s="43">
        <v>27.8</v>
      </c>
      <c r="J233" s="43">
        <v>96.3</v>
      </c>
      <c r="K233" s="44"/>
      <c r="L233" s="43"/>
    </row>
    <row r="234" spans="1:12" ht="15" x14ac:dyDescent="0.25">
      <c r="A234" s="23"/>
      <c r="B234" s="15"/>
      <c r="C234" s="11"/>
      <c r="D234" s="6"/>
      <c r="E234" s="42" t="s">
        <v>66</v>
      </c>
      <c r="F234" s="43">
        <v>20</v>
      </c>
      <c r="G234" s="43">
        <v>5.3</v>
      </c>
      <c r="H234" s="43">
        <v>5.3</v>
      </c>
      <c r="I234" s="43">
        <v>5.5</v>
      </c>
      <c r="J234" s="43">
        <v>71</v>
      </c>
      <c r="K234" s="44"/>
      <c r="L234" s="43"/>
    </row>
    <row r="235" spans="1:12" ht="15.75" customHeight="1" x14ac:dyDescent="0.25">
      <c r="A235" s="24"/>
      <c r="B235" s="17"/>
      <c r="C235" s="8"/>
      <c r="D235" s="18" t="s">
        <v>33</v>
      </c>
      <c r="E235" s="9"/>
      <c r="F235" s="19">
        <f>SUM(F228:F234)</f>
        <v>585</v>
      </c>
      <c r="G235" s="19">
        <f t="shared" ref="G235:J235" si="98">SUM(G228:G234)</f>
        <v>20.8</v>
      </c>
      <c r="H235" s="19">
        <f t="shared" si="98"/>
        <v>23</v>
      </c>
      <c r="I235" s="19">
        <f t="shared" si="98"/>
        <v>102.6</v>
      </c>
      <c r="J235" s="19">
        <f t="shared" si="98"/>
        <v>642.4</v>
      </c>
      <c r="K235" s="25"/>
      <c r="L235" s="19">
        <f t="shared" ref="L235" si="99">SUM(L228:L234)</f>
        <v>0</v>
      </c>
    </row>
    <row r="236" spans="1:12" ht="15" x14ac:dyDescent="0.25">
      <c r="A236" s="26">
        <v>3</v>
      </c>
      <c r="B236" s="13">
        <v>3</v>
      </c>
      <c r="C236" s="10" t="s">
        <v>25</v>
      </c>
      <c r="D236" s="7" t="s">
        <v>26</v>
      </c>
      <c r="E236" s="42"/>
      <c r="F236" s="43"/>
      <c r="G236" s="43"/>
      <c r="H236" s="43"/>
      <c r="I236" s="43"/>
      <c r="J236" s="43"/>
      <c r="K236" s="44"/>
      <c r="L236" s="43"/>
    </row>
    <row r="237" spans="1:12" ht="15" x14ac:dyDescent="0.25">
      <c r="A237" s="23"/>
      <c r="B237" s="15"/>
      <c r="C237" s="11"/>
      <c r="D237" s="7" t="s">
        <v>27</v>
      </c>
      <c r="E237" s="42" t="s">
        <v>46</v>
      </c>
      <c r="F237" s="43">
        <v>260</v>
      </c>
      <c r="G237" s="43">
        <v>2</v>
      </c>
      <c r="H237" s="43">
        <v>5.3</v>
      </c>
      <c r="I237" s="43">
        <v>13.1</v>
      </c>
      <c r="J237" s="43">
        <v>106</v>
      </c>
      <c r="K237" s="44">
        <v>120</v>
      </c>
      <c r="L237" s="43"/>
    </row>
    <row r="238" spans="1:12" ht="15" x14ac:dyDescent="0.25">
      <c r="A238" s="23"/>
      <c r="B238" s="15"/>
      <c r="C238" s="11"/>
      <c r="D238" s="7" t="s">
        <v>28</v>
      </c>
      <c r="E238" s="42" t="s">
        <v>120</v>
      </c>
      <c r="F238" s="43">
        <v>100</v>
      </c>
      <c r="G238" s="43">
        <v>12.5</v>
      </c>
      <c r="H238" s="43">
        <v>1.5</v>
      </c>
      <c r="I238" s="43">
        <v>5.2</v>
      </c>
      <c r="J238" s="43">
        <v>84</v>
      </c>
      <c r="K238" s="44">
        <v>308</v>
      </c>
      <c r="L238" s="43"/>
    </row>
    <row r="239" spans="1:12" ht="15" x14ac:dyDescent="0.25">
      <c r="A239" s="23"/>
      <c r="B239" s="15"/>
      <c r="C239" s="11"/>
      <c r="D239" s="7" t="s">
        <v>29</v>
      </c>
      <c r="E239" s="42" t="s">
        <v>61</v>
      </c>
      <c r="F239" s="43">
        <v>150</v>
      </c>
      <c r="G239" s="43">
        <v>4.8</v>
      </c>
      <c r="H239" s="43">
        <v>10.199999999999999</v>
      </c>
      <c r="I239" s="43">
        <v>32.799999999999997</v>
      </c>
      <c r="J239" s="43">
        <v>245.8</v>
      </c>
      <c r="K239" s="44">
        <v>176</v>
      </c>
      <c r="L239" s="43"/>
    </row>
    <row r="240" spans="1:12" ht="15" x14ac:dyDescent="0.25">
      <c r="A240" s="23"/>
      <c r="B240" s="15"/>
      <c r="C240" s="11"/>
      <c r="D240" s="7" t="s">
        <v>30</v>
      </c>
      <c r="E240" s="42" t="s">
        <v>78</v>
      </c>
      <c r="F240" s="43">
        <v>200</v>
      </c>
      <c r="G240" s="43">
        <v>0.2</v>
      </c>
      <c r="H240" s="43"/>
      <c r="I240" s="43">
        <v>27.6</v>
      </c>
      <c r="J240" s="43">
        <v>112</v>
      </c>
      <c r="K240" s="44" t="s">
        <v>89</v>
      </c>
      <c r="L240" s="43"/>
    </row>
    <row r="241" spans="1:12" ht="15" x14ac:dyDescent="0.25">
      <c r="A241" s="23"/>
      <c r="B241" s="15"/>
      <c r="C241" s="11"/>
      <c r="D241" s="7" t="s">
        <v>31</v>
      </c>
      <c r="E241" s="42" t="s">
        <v>52</v>
      </c>
      <c r="F241" s="43">
        <v>30</v>
      </c>
      <c r="G241" s="43">
        <v>2.2999999999999998</v>
      </c>
      <c r="H241" s="43">
        <v>0.3</v>
      </c>
      <c r="I241" s="43">
        <v>15</v>
      </c>
      <c r="J241" s="43">
        <v>74.400000000000006</v>
      </c>
      <c r="K241" s="44"/>
      <c r="L241" s="43"/>
    </row>
    <row r="242" spans="1:12" ht="15" x14ac:dyDescent="0.25">
      <c r="A242" s="23"/>
      <c r="B242" s="15"/>
      <c r="C242" s="11"/>
      <c r="D242" s="7" t="s">
        <v>32</v>
      </c>
      <c r="E242" s="42" t="s">
        <v>51</v>
      </c>
      <c r="F242" s="43">
        <v>30</v>
      </c>
      <c r="G242" s="43">
        <v>2.4</v>
      </c>
      <c r="H242" s="43">
        <v>0.4</v>
      </c>
      <c r="I242" s="43">
        <v>13.8</v>
      </c>
      <c r="J242" s="43">
        <v>69.599999999999994</v>
      </c>
      <c r="K242" s="44"/>
      <c r="L242" s="43"/>
    </row>
    <row r="243" spans="1:12" ht="15" x14ac:dyDescent="0.25">
      <c r="A243" s="23"/>
      <c r="B243" s="15"/>
      <c r="C243" s="11"/>
      <c r="D243" s="6" t="s">
        <v>24</v>
      </c>
      <c r="E243" s="42" t="s">
        <v>121</v>
      </c>
      <c r="F243" s="43">
        <v>100</v>
      </c>
      <c r="G243" s="43">
        <v>0.2</v>
      </c>
      <c r="H243" s="43"/>
      <c r="I243" s="43">
        <v>24</v>
      </c>
      <c r="J243" s="43">
        <v>53</v>
      </c>
      <c r="K243" s="44"/>
      <c r="L243" s="43"/>
    </row>
    <row r="244" spans="1:12" ht="15" x14ac:dyDescent="0.25">
      <c r="A244" s="23"/>
      <c r="B244" s="15"/>
      <c r="C244" s="11"/>
      <c r="D244" s="6"/>
      <c r="E244" s="42"/>
      <c r="F244" s="43"/>
      <c r="G244" s="43"/>
      <c r="H244" s="43"/>
      <c r="I244" s="43"/>
      <c r="J244" s="43"/>
      <c r="K244" s="44"/>
      <c r="L244" s="43"/>
    </row>
    <row r="245" spans="1:12" ht="15" x14ac:dyDescent="0.25">
      <c r="A245" s="24"/>
      <c r="B245" s="17"/>
      <c r="C245" s="8"/>
      <c r="D245" s="18" t="s">
        <v>33</v>
      </c>
      <c r="E245" s="9"/>
      <c r="F245" s="19">
        <f>SUM(F236:F244)</f>
        <v>870</v>
      </c>
      <c r="G245" s="19">
        <f t="shared" ref="G245:J245" si="100">SUM(G236:G244)</f>
        <v>24.4</v>
      </c>
      <c r="H245" s="19">
        <f t="shared" si="100"/>
        <v>17.7</v>
      </c>
      <c r="I245" s="19">
        <f t="shared" si="100"/>
        <v>131.5</v>
      </c>
      <c r="J245" s="19">
        <f t="shared" si="100"/>
        <v>744.8</v>
      </c>
      <c r="K245" s="25"/>
      <c r="L245" s="19">
        <f t="shared" ref="L245" si="101">SUM(L236:L244)</f>
        <v>0</v>
      </c>
    </row>
    <row r="246" spans="1:12" ht="15" x14ac:dyDescent="0.2">
      <c r="A246" s="29">
        <f>A228</f>
        <v>3</v>
      </c>
      <c r="B246" s="30">
        <f>B228</f>
        <v>2</v>
      </c>
      <c r="C246" s="56" t="s">
        <v>4</v>
      </c>
      <c r="D246" s="57"/>
      <c r="E246" s="31"/>
      <c r="F246" s="32">
        <f>F235+F245</f>
        <v>1455</v>
      </c>
      <c r="G246" s="32">
        <f t="shared" ref="G246" si="102">G235+G245</f>
        <v>45.2</v>
      </c>
      <c r="H246" s="32">
        <f t="shared" ref="H246" si="103">H235+H245</f>
        <v>40.700000000000003</v>
      </c>
      <c r="I246" s="32">
        <f t="shared" ref="I246" si="104">I235+I245</f>
        <v>234.1</v>
      </c>
      <c r="J246" s="32">
        <f t="shared" ref="J246:L246" si="105">J235+J245</f>
        <v>1387.1999999999998</v>
      </c>
      <c r="K246" s="32"/>
      <c r="L246" s="32">
        <f t="shared" si="105"/>
        <v>0</v>
      </c>
    </row>
    <row r="247" spans="1:12" x14ac:dyDescent="0.2">
      <c r="A247" s="27"/>
      <c r="B247" s="28"/>
      <c r="C247" s="58" t="s">
        <v>5</v>
      </c>
      <c r="D247" s="58"/>
      <c r="E247" s="58"/>
      <c r="F247" s="34">
        <f>(F24+F44+F63+F84+F105+F125+F144+F164+F186+F246)/(IF(F24=0,0,1)+IF(F44=0,0,1)+IF(F63=0,0,1)+IF(F84=0,0,1)+IF(F105=0,0,1)+IF(F125=0,0,1)+IF(F144=0,0,1)+IF(F164=0,0,1)+IF(F186=0,0,1)+IF(F246=0,0,1))</f>
        <v>1357.7</v>
      </c>
      <c r="G247" s="34">
        <f>(G24+G44+G63+G84+G105+G125+G144+G164+G186+G246)/(IF(G24=0,0,1)+IF(G44=0,0,1)+IF(G63=0,0,1)+IF(G84=0,0,1)+IF(G105=0,0,1)+IF(G125=0,0,1)+IF(G144=0,0,1)+IF(G164=0,0,1)+IF(G186=0,0,1)+IF(G246=0,0,1))</f>
        <v>54.884</v>
      </c>
      <c r="H247" s="34">
        <f>(H24+H44+H63+H84+H105+H125+H144+H164+H186+H246)/(IF(H24=0,0,1)+IF(H44=0,0,1)+IF(H63=0,0,1)+IF(H84=0,0,1)+IF(H105=0,0,1)+IF(H125=0,0,1)+IF(H144=0,0,1)+IF(H164=0,0,1)+IF(H186=0,0,1)+IF(H246=0,0,1))</f>
        <v>59.15</v>
      </c>
      <c r="I247" s="34">
        <f>(I24+I44+I63+I84+I105+I125+I144+I164+I186+I246)/(IF(I24=0,0,1)+IF(I44=0,0,1)+IF(I63=0,0,1)+IF(I84=0,0,1)+IF(I105=0,0,1)+IF(I125=0,0,1)+IF(I144=0,0,1)+IF(I164=0,0,1)+IF(I186=0,0,1)+IF(I246=0,0,1))</f>
        <v>215.76399999999998</v>
      </c>
      <c r="J247" s="34">
        <f>(J24+J44+J63+J84+J105+J125+J144+J164+J186+J246)/(IF(J24=0,0,1)+IF(J44=0,0,1)+IF(J63=0,0,1)+IF(J84=0,0,1)+IF(J105=0,0,1)+IF(J125=0,0,1)+IF(J144=0,0,1)+IF(J164=0,0,1)+IF(J186=0,0,1)+IF(J246=0,0,1))</f>
        <v>1464.5399999999997</v>
      </c>
      <c r="K247" s="34"/>
      <c r="L247" s="34" t="e">
        <f>(L24+L44+L63+L84+L105+L125+L144+L164+L186+L246)/(IF(L24=0,0,1)+IF(L44=0,0,1)+IF(L63=0,0,1)+IF(L84=0,0,1)+IF(L105=0,0,1)+IF(L125=0,0,1)+IF(L144=0,0,1)+IF(L164=0,0,1)+IF(L186=0,0,1)+IF(L246=0,0,1))</f>
        <v>#DIV/0!</v>
      </c>
    </row>
  </sheetData>
  <mergeCells count="16">
    <mergeCell ref="C84:D84"/>
    <mergeCell ref="C105:D105"/>
    <mergeCell ref="C24:D24"/>
    <mergeCell ref="C247:E247"/>
    <mergeCell ref="C246:D246"/>
    <mergeCell ref="C125:D125"/>
    <mergeCell ref="C144:D144"/>
    <mergeCell ref="C164:D164"/>
    <mergeCell ref="C186:D186"/>
    <mergeCell ref="C207:D207"/>
    <mergeCell ref="C227:D227"/>
    <mergeCell ref="C1:E1"/>
    <mergeCell ref="H1:K1"/>
    <mergeCell ref="H2:K2"/>
    <mergeCell ref="C44:D44"/>
    <mergeCell ref="C63:D63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Doc</cp:lastModifiedBy>
  <dcterms:created xsi:type="dcterms:W3CDTF">2022-05-16T14:23:56Z</dcterms:created>
  <dcterms:modified xsi:type="dcterms:W3CDTF">2023-10-16T11:11:36Z</dcterms:modified>
</cp:coreProperties>
</file>